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codeName="ThisWorkbook" defaultThemeVersion="124226"/>
  <mc:AlternateContent xmlns:mc="http://schemas.openxmlformats.org/markup-compatibility/2006">
    <mc:Choice Requires="x15">
      <x15ac:absPath xmlns:x15ac="http://schemas.microsoft.com/office/spreadsheetml/2010/11/ac" url="\\share-internal.deere.com\DavWWWRoot\teams\gpt\Supplier Qualification Forms\"/>
    </mc:Choice>
  </mc:AlternateContent>
  <xr:revisionPtr revIDLastSave="0" documentId="13_ncr:1_{432AC94B-4397-493B-9A34-9E226BA1238C}" xr6:coauthVersionLast="45" xr6:coauthVersionMax="45" xr10:uidLastSave="{00000000-0000-0000-0000-000000000000}"/>
  <bookViews>
    <workbookView xWindow="-120" yWindow="-120" windowWidth="29040" windowHeight="15840" xr2:uid="{00000000-000D-0000-FFFF-FFFF00000000}"/>
  </bookViews>
  <sheets>
    <sheet name="Form Instructions" sheetId="13" r:id="rId1"/>
    <sheet name="Process Information" sheetId="14" r:id="rId2"/>
    <sheet name="Results Table" sheetId="12" r:id="rId3"/>
    <sheet name="Photos" sheetId="15" state="hidden" r:id="rId4"/>
  </sheets>
  <definedNames>
    <definedName name="Dropdown9" localSheetId="2">'Results Table'!#REF!</definedName>
    <definedName name="_xlnm.Print_Area" localSheetId="0">'Form Instructions'!$A$1:$N$103</definedName>
    <definedName name="_xlnm.Print_Area" localSheetId="2">'Results Table'!$A$1:$M$64</definedName>
    <definedName name="_xlnm.Print_Titles" localSheetId="1">'Process Information'!$3:$4</definedName>
    <definedName name="_xlnm.Print_Titles" localSheetId="2">'Results Table'!$2:$2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5" i="14" l="1"/>
  <c r="O92" i="14" s="1"/>
  <c r="N86" i="14"/>
  <c r="N85" i="14"/>
  <c r="N93" i="14" s="1"/>
  <c r="O86" i="14"/>
  <c r="N87" i="14" l="1"/>
  <c r="N98" i="14" s="1"/>
  <c r="N89" i="14"/>
  <c r="O87" i="14"/>
  <c r="O98" i="14" s="1"/>
  <c r="O89" i="14"/>
  <c r="O93" i="14"/>
  <c r="N88" i="14"/>
  <c r="N90" i="14"/>
  <c r="N92" i="14"/>
  <c r="N91" i="14"/>
  <c r="O91" i="14"/>
  <c r="O88" i="14"/>
  <c r="O90" i="14"/>
  <c r="O67" i="14" l="1"/>
  <c r="B63" i="14" s="1"/>
  <c r="M2" i="12" l="1"/>
  <c r="K3" i="14" l="1"/>
  <c r="C19" i="12" l="1"/>
  <c r="R23" i="12" s="1"/>
  <c r="S23" i="12" l="1"/>
  <c r="D49" i="12" l="1"/>
  <c r="P13" i="12" l="1"/>
  <c r="F2" i="12"/>
  <c r="J24" i="14"/>
  <c r="E72" i="14"/>
  <c r="E73" i="14"/>
  <c r="E74" i="14"/>
  <c r="P4" i="12"/>
  <c r="O3" i="12"/>
  <c r="D23" i="14"/>
  <c r="B2" i="12" s="1"/>
  <c r="D24" i="14"/>
  <c r="D25" i="14"/>
  <c r="D26" i="14"/>
  <c r="D27" i="14"/>
  <c r="D28" i="14"/>
  <c r="J23" i="14"/>
  <c r="B78" i="14"/>
  <c r="J25" i="14"/>
  <c r="B6" i="12" l="1"/>
</calcChain>
</file>

<file path=xl/sharedStrings.xml><?xml version="1.0" encoding="utf-8"?>
<sst xmlns="http://schemas.openxmlformats.org/spreadsheetml/2006/main" count="625" uniqueCount="390">
  <si>
    <t>Date</t>
  </si>
  <si>
    <t>Final Rinse before paint</t>
  </si>
  <si>
    <t>Comments</t>
  </si>
  <si>
    <t>-</t>
  </si>
  <si>
    <t>TEST REQUIRED</t>
  </si>
  <si>
    <t>REQUIREMENT</t>
  </si>
  <si>
    <t xml:space="preserve">RESULTS </t>
  </si>
  <si>
    <t>DFT (μm)</t>
  </si>
  <si>
    <t>NOTES</t>
  </si>
  <si>
    <t>&lt;8 mm Maximum Creep from Scribe</t>
  </si>
  <si>
    <t>10 ASTM Blister Rating</t>
  </si>
  <si>
    <t>≥ H</t>
  </si>
  <si>
    <t>≥ B</t>
  </si>
  <si>
    <t>Visual Match</t>
  </si>
  <si>
    <t>≥ 80, 20° Meter</t>
  </si>
  <si>
    <t>50 – 60, 60° Meter</t>
  </si>
  <si>
    <t>25 – 35, 60° Meter</t>
  </si>
  <si>
    <t>20 – 30, 60° Meter</t>
  </si>
  <si>
    <t>5 – 15, 60° Meter</t>
  </si>
  <si>
    <t>* Primer paints require only visual color match similar to JDM F9 color specification and do not have an initial instrumental color or gloss requirement.</t>
  </si>
  <si>
    <t>Salt Spray
(JDQ 115)</t>
  </si>
  <si>
    <t>&lt; 3.0 mm Mean Creep from Scribe</t>
  </si>
  <si>
    <t>Humidity Resistance
(JDQ120)</t>
  </si>
  <si>
    <t>Pencil Hardness (JDQ11)</t>
  </si>
  <si>
    <t>Dry Adhesion (JDQ17)</t>
  </si>
  <si>
    <t>Initial Color - JDM F9 Standard* (JDQ14)</t>
  </si>
  <si>
    <t>Initial Color – Instrumental*
CIEDE2000 (JDQ114)</t>
  </si>
  <si>
    <t>Metamerism Index* (JDQ114)</t>
  </si>
  <si>
    <t>Initial Gloss* (JDQ12)</t>
  </si>
  <si>
    <t>(high gloss colors)</t>
  </si>
  <si>
    <t>(medium gloss colors)</t>
  </si>
  <si>
    <t>(Semi-Low Gloss-F9AE)</t>
  </si>
  <si>
    <t>(low gloss colors)</t>
  </si>
  <si>
    <t>(very low gloss colors)</t>
  </si>
  <si>
    <t>PASS</t>
  </si>
  <si>
    <t>/ FAIL</t>
  </si>
  <si>
    <t>Liquid</t>
  </si>
  <si>
    <t>Powder</t>
  </si>
  <si>
    <t>E-Coat</t>
  </si>
  <si>
    <t>Gross &amp; Perthun</t>
  </si>
  <si>
    <t>PPG</t>
  </si>
  <si>
    <t>Valspar</t>
  </si>
  <si>
    <t>Country</t>
  </si>
  <si>
    <t>Street Address</t>
  </si>
  <si>
    <t>City</t>
  </si>
  <si>
    <t>State</t>
  </si>
  <si>
    <t>Postal Code</t>
  </si>
  <si>
    <t>Contact Phone</t>
  </si>
  <si>
    <t>Contact email</t>
  </si>
  <si>
    <t>Primary Contact Name</t>
  </si>
  <si>
    <t>Top-coat supplier</t>
  </si>
  <si>
    <t>If other, list here</t>
  </si>
  <si>
    <t>Paint Type</t>
  </si>
  <si>
    <t>Resin Technology</t>
  </si>
  <si>
    <t>Paint Color</t>
  </si>
  <si>
    <t>Prime-coat supplier</t>
  </si>
  <si>
    <t>Validation Lists</t>
  </si>
  <si>
    <t>Akzo Nobel</t>
  </si>
  <si>
    <t>Other</t>
  </si>
  <si>
    <t>Top-coat Supplier</t>
  </si>
  <si>
    <t>Prime-coat Supplier</t>
  </si>
  <si>
    <t>Liquid Spray</t>
  </si>
  <si>
    <t>Acrylic</t>
  </si>
  <si>
    <t>Epoxy</t>
  </si>
  <si>
    <t>Polyester</t>
  </si>
  <si>
    <t>Urethane</t>
  </si>
  <si>
    <t>Pretreatment Process Information</t>
  </si>
  <si>
    <t>Process Type</t>
  </si>
  <si>
    <t>Cleaner Technology</t>
  </si>
  <si>
    <t>Pretreatment Chemical</t>
  </si>
  <si>
    <t>Sealer/Passivator</t>
  </si>
  <si>
    <t>Chemical Supplier</t>
  </si>
  <si>
    <t>Yes/No</t>
  </si>
  <si>
    <t>No</t>
  </si>
  <si>
    <t>Alkaline based</t>
  </si>
  <si>
    <t>Acid Based</t>
  </si>
  <si>
    <t>Neutral</t>
  </si>
  <si>
    <t>Iron Phosphate</t>
  </si>
  <si>
    <t>Zinc Phosphate</t>
  </si>
  <si>
    <t>Chrome</t>
  </si>
  <si>
    <t>Non-Chrome</t>
  </si>
  <si>
    <t>City Water</t>
  </si>
  <si>
    <t>RO Water</t>
  </si>
  <si>
    <t>DI Water</t>
  </si>
  <si>
    <t>None</t>
  </si>
  <si>
    <t>Dry-in-Place Sealer</t>
  </si>
  <si>
    <t>Automated Spray System</t>
  </si>
  <si>
    <t>Color</t>
  </si>
  <si>
    <t>F9A - John Deere Green</t>
  </si>
  <si>
    <t>F9AB - Dull Green</t>
  </si>
  <si>
    <t>F9AE - Trail Olive</t>
  </si>
  <si>
    <t>F9GL - Light Gray</t>
  </si>
  <si>
    <t>F9H - John Deere Agricultural Yellow</t>
  </si>
  <si>
    <t>F9KB - Light Buff</t>
  </si>
  <si>
    <t>F9KM - Desert Tan</t>
  </si>
  <si>
    <t>F9LA - John Deere Industrial Yellow</t>
  </si>
  <si>
    <t>F9T - Low Gloss Black</t>
  </si>
  <si>
    <t>F9TC - Industrial Charcoal</t>
  </si>
  <si>
    <t>F9TR - Medium Gloss Black</t>
  </si>
  <si>
    <t>Supplier Name</t>
  </si>
  <si>
    <t>Stages</t>
  </si>
  <si>
    <t>Yes</t>
  </si>
  <si>
    <t>JDM F17 Level 1</t>
  </si>
  <si>
    <t>JDM F17 Level 2</t>
  </si>
  <si>
    <t>JDM F17 Level 3</t>
  </si>
  <si>
    <t>Select Here</t>
  </si>
  <si>
    <t>No Primer</t>
  </si>
  <si>
    <t>No Topcoat</t>
  </si>
  <si>
    <t>Painting Facility Information</t>
  </si>
  <si>
    <t>Is this part supplier also the Painter?</t>
  </si>
  <si>
    <t>Cold Rolled Steel</t>
  </si>
  <si>
    <t>Type of Panel</t>
  </si>
  <si>
    <t>Pretreatment</t>
  </si>
  <si>
    <t>Sealer</t>
  </si>
  <si>
    <t>Required Fields</t>
  </si>
  <si>
    <t>Optional Fields</t>
  </si>
  <si>
    <t>Process Name (line)</t>
  </si>
  <si>
    <t>Paint Process Information</t>
  </si>
  <si>
    <t>Panel Product Code</t>
  </si>
  <si>
    <t>LAB NAME:</t>
  </si>
  <si>
    <t>CONTACT NAME:</t>
  </si>
  <si>
    <t>STREET ADDRESS:</t>
  </si>
  <si>
    <t>City, State, Postal Code</t>
  </si>
  <si>
    <t>CONTACT EMAIL:</t>
  </si>
  <si>
    <r>
      <t xml:space="preserve">TESTING INFORMATION </t>
    </r>
    <r>
      <rPr>
        <sz val="10"/>
        <rFont val="Arial"/>
        <family val="2"/>
      </rPr>
      <t>(to be completed by testing facility)</t>
    </r>
  </si>
  <si>
    <t>JOHN DEERE ONLY</t>
  </si>
  <si>
    <r>
      <t>RESULTS</t>
    </r>
    <r>
      <rPr>
        <sz val="10"/>
        <rFont val="Arial"/>
        <family val="2"/>
      </rPr>
      <t xml:space="preserve"> (to be completed by John Deere ONLY)</t>
    </r>
  </si>
  <si>
    <t>ALL PAINT USED ON JOHN DEERE PRODUCTS SHALL BE LEAD FREE.  FOR PURPOSES OF THIS STANDARD, LEAD FREE IS DEFINED AS &lt;0.06% (600 PARTS PER MILLION) BY MASS IN THE DRY FILM.  ALL SUBMISSIONS WILL BE SCREENED UPON ARRIVAL AT THE MTIC PAINT LAB.</t>
  </si>
  <si>
    <t>Production Substrate</t>
  </si>
  <si>
    <t>Qualification Status</t>
  </si>
  <si>
    <t>Qualified - JDM F17 Level 1</t>
  </si>
  <si>
    <t>Qualified - JDM F17 Level 2</t>
  </si>
  <si>
    <t>Qualified - JDM F17 Level 3</t>
  </si>
  <si>
    <t>Failed - This substrate does not meet the requirements of JDM F17</t>
  </si>
  <si>
    <t>Report Completed by:</t>
  </si>
  <si>
    <t>Date:</t>
  </si>
  <si>
    <t>NOTE:  Any qualification indicated above applies only to the process and substrates documented in this report.  The process will need to be re-qualified if any changes are made to this documented process, or if additional substrates are to be supplied.</t>
  </si>
  <si>
    <t>JDM F17X1 Status</t>
  </si>
  <si>
    <t>Qualified</t>
  </si>
  <si>
    <t>Qualified- Superior Weathering</t>
  </si>
  <si>
    <t>Conditional</t>
  </si>
  <si>
    <t>Not Qualified</t>
  </si>
  <si>
    <t>FAIL</t>
  </si>
  <si>
    <t>N/A</t>
  </si>
  <si>
    <t>Alkyd</t>
  </si>
  <si>
    <t>Salt Spray
(JDQ 115)
Level 1 (240 hours)</t>
  </si>
  <si>
    <t>Salt Spray
(JDQ 115)
Level 2 (504 hours)</t>
  </si>
  <si>
    <t>Salt Spray
(JDQ 115)
Level 3 (1008 hours)</t>
  </si>
  <si>
    <t>Humidity Resistance
(JDQ120)
Level 1: 240 hours</t>
  </si>
  <si>
    <t>Humidity Resistance
(JDQ120)
Level 3: 1008 hours</t>
  </si>
  <si>
    <t>Humidity Resistance
(JDQ120)
Level 2: 504 hours</t>
  </si>
  <si>
    <t>Moline Technology Innovation Center 
ATTN: Paint Lab
One John Deere Place
Moline, IL  61265-8089  USA</t>
  </si>
  <si>
    <t>Submit samples to:</t>
  </si>
  <si>
    <t>Topcoat Information</t>
  </si>
  <si>
    <t>Responsibilities for Completing this Form</t>
  </si>
  <si>
    <r>
      <t xml:space="preserve">2)  The </t>
    </r>
    <r>
      <rPr>
        <b/>
        <sz val="10"/>
        <rFont val="Arial"/>
        <family val="2"/>
      </rPr>
      <t>tier 1 supplier</t>
    </r>
    <r>
      <rPr>
        <sz val="10"/>
        <rFont val="Arial"/>
        <family val="2"/>
      </rPr>
      <t xml:space="preserve"> must complete the following actions:  </t>
    </r>
  </si>
  <si>
    <r>
      <t>1)  The</t>
    </r>
    <r>
      <rPr>
        <b/>
        <sz val="10"/>
        <rFont val="Arial"/>
        <family val="2"/>
      </rPr>
      <t xml:space="preserve"> John Deere unit </t>
    </r>
    <r>
      <rPr>
        <sz val="10"/>
        <rFont val="Arial"/>
        <family val="2"/>
      </rPr>
      <t>requesting this qualification must complete the following actions:</t>
    </r>
  </si>
  <si>
    <t>Preparing Samples for Qualification Testing</t>
  </si>
  <si>
    <r>
      <t>2)</t>
    </r>
    <r>
      <rPr>
        <sz val="7"/>
        <rFont val="Times New Roman"/>
        <family val="1"/>
      </rPr>
      <t xml:space="preserve">     </t>
    </r>
    <r>
      <rPr>
        <b/>
        <sz val="10"/>
        <rFont val="Arial"/>
        <family val="2"/>
      </rPr>
      <t>Lead Free Requirement</t>
    </r>
  </si>
  <si>
    <r>
      <t>1)</t>
    </r>
    <r>
      <rPr>
        <sz val="7"/>
        <rFont val="Times New Roman"/>
        <family val="1"/>
      </rPr>
      <t xml:space="preserve">    </t>
    </r>
    <r>
      <rPr>
        <b/>
        <sz val="10"/>
        <rFont val="Arial"/>
        <family val="2"/>
      </rPr>
      <t>Prerequisites for Qualification</t>
    </r>
  </si>
  <si>
    <r>
      <t xml:space="preserve">3)  The </t>
    </r>
    <r>
      <rPr>
        <b/>
        <sz val="10"/>
        <rFont val="Arial"/>
        <family val="2"/>
      </rPr>
      <t>painting facility</t>
    </r>
    <r>
      <rPr>
        <sz val="10"/>
        <rFont val="Arial"/>
        <family val="2"/>
      </rPr>
      <t xml:space="preserve"> </t>
    </r>
    <r>
      <rPr>
        <b/>
        <sz val="10"/>
        <rFont val="Arial"/>
        <family val="2"/>
      </rPr>
      <t>or tier 1 supplier</t>
    </r>
    <r>
      <rPr>
        <sz val="10"/>
        <rFont val="Arial"/>
        <family val="2"/>
      </rPr>
      <t xml:space="preserve"> must complete following tables in the process information sheet:  "Painting Facility Information", "Topcoat Information", "Primer Information", and "Pretreatment Process Information".</t>
    </r>
  </si>
  <si>
    <t xml:space="preserve">All Paint Qualification submissions are subject to review.  Submissions that do not meet the following requirements, or that are not submitted per these form instructions, may be rejected. </t>
  </si>
  <si>
    <t>John Deere Unit</t>
  </si>
  <si>
    <r>
      <t>3)</t>
    </r>
    <r>
      <rPr>
        <sz val="7"/>
        <rFont val="Times New Roman"/>
        <family val="1"/>
      </rPr>
      <t xml:space="preserve">     </t>
    </r>
    <r>
      <rPr>
        <b/>
        <sz val="10"/>
        <rFont val="Arial"/>
        <family val="2"/>
      </rPr>
      <t>Additional Information</t>
    </r>
  </si>
  <si>
    <t>Part B, Mix Ratio</t>
  </si>
  <si>
    <t>Formula (Product Code)</t>
  </si>
  <si>
    <t>Follow up required, see below.</t>
  </si>
  <si>
    <t>Conditional - See restrictions below.</t>
  </si>
  <si>
    <r>
      <t xml:space="preserve">≤ 0.7 ΔE
</t>
    </r>
    <r>
      <rPr>
        <sz val="8"/>
        <rFont val="Arial"/>
        <family val="2"/>
      </rPr>
      <t>(≤ 1.5 ΔE for F9T and TR)</t>
    </r>
  </si>
  <si>
    <r>
      <rPr>
        <vertAlign val="superscript"/>
        <sz val="10"/>
        <rFont val="Arial"/>
        <family val="2"/>
      </rPr>
      <t>†</t>
    </r>
    <r>
      <rPr>
        <sz val="10"/>
        <rFont val="Arial"/>
        <family val="2"/>
      </rPr>
      <t xml:space="preserve"> Elongation and Impact properties are considered report only requirements for cast substrates and sheet steel &gt;3mm thick.</t>
    </r>
  </si>
  <si>
    <t>MTIC Paint Lab</t>
  </si>
  <si>
    <t>One John Deere Place</t>
  </si>
  <si>
    <t>Moline, IL  61265</t>
  </si>
  <si>
    <t>USA</t>
  </si>
  <si>
    <r>
      <rPr>
        <u/>
        <sz val="10"/>
        <color theme="0"/>
        <rFont val="Arial"/>
        <family val="2"/>
      </rPr>
      <t>Follow Up Requirements</t>
    </r>
    <r>
      <rPr>
        <sz val="10"/>
        <color theme="0"/>
        <rFont val="Arial"/>
        <family val="2"/>
      </rPr>
      <t>:  All failures identified in the results table must be corrected.  Once a corrective action has been implemented, 4 panels of each substrate with failures must be submitted to the testing facility with printed copies of this report and the corrective action.</t>
    </r>
  </si>
  <si>
    <t>Restrictions:</t>
  </si>
  <si>
    <t>Deere Only</t>
  </si>
  <si>
    <t>Pass</t>
  </si>
  <si>
    <t>Fail</t>
  </si>
  <si>
    <t>Submitting Forms and Samples for Qualification Testing</t>
  </si>
  <si>
    <t>1)  Submitting the Forms to MTIC</t>
  </si>
  <si>
    <t>2)  Submitting Samples</t>
  </si>
  <si>
    <t>3)  Tracking Projects</t>
  </si>
  <si>
    <t xml:space="preserve"> </t>
  </si>
  <si>
    <t>Akzo Nobel*</t>
  </si>
  <si>
    <t>*Akzo Nobel is preferred for powder at tier level suppliers only.</t>
  </si>
  <si>
    <t>Reason for Submission</t>
  </si>
  <si>
    <t>Part Supplier Information (first tier supplier)</t>
  </si>
  <si>
    <t xml:space="preserve">Requesting Unit and Paint Requirement Information </t>
  </si>
  <si>
    <t>Performance Level (see paint designation on print)</t>
  </si>
  <si>
    <t xml:space="preserve">Primer Information </t>
  </si>
  <si>
    <t>Cure Time (min)</t>
  </si>
  <si>
    <t>select</t>
  </si>
  <si>
    <t>NA for primers</t>
  </si>
  <si>
    <t>Cure Temperature</t>
  </si>
  <si>
    <t>Transition Metal (i.e. Zirconium)</t>
  </si>
  <si>
    <t>John Deere Unit Contact</t>
  </si>
  <si>
    <t>General Information and Instructions</t>
  </si>
  <si>
    <t>continued on page 2</t>
  </si>
  <si>
    <t>Iron Phosphate Cleaner</t>
  </si>
  <si>
    <t>≤ 0.7 (D65 / F2)</t>
  </si>
  <si>
    <t>Iron Phosphate in cleaner</t>
  </si>
  <si>
    <t>New Qualification</t>
  </si>
  <si>
    <t>Process Change</t>
  </si>
  <si>
    <t>Is this replacing an existing qualification?</t>
  </si>
  <si>
    <t>A</t>
  </si>
  <si>
    <t>E</t>
  </si>
  <si>
    <t xml:space="preserve">Substrate </t>
  </si>
  <si>
    <t xml:space="preserve">Description </t>
  </si>
  <si>
    <t xml:space="preserve">Sample Size </t>
  </si>
  <si>
    <t xml:space="preserve">Quantity </t>
  </si>
  <si>
    <t xml:space="preserve">A </t>
  </si>
  <si>
    <t xml:space="preserve">Pretreated cold rolled steel lab panels conforming to JDQ 1A. These panels are painted with the production paint materials. </t>
  </si>
  <si>
    <t xml:space="preserve">100 mm x 300 mm x 0.8 mm </t>
  </si>
  <si>
    <t xml:space="preserve">E </t>
  </si>
  <si>
    <t xml:space="preserve">Painted production parts or plaques cut from production substrate </t>
  </si>
  <si>
    <t xml:space="preserve">Minimum: 100 mm x 150 mm Maximum: 100 mm x 300 mm </t>
  </si>
  <si>
    <t xml:space="preserve">Z </t>
  </si>
  <si>
    <t xml:space="preserve">Unpainted production parts or plaques cut from production substrate. </t>
  </si>
  <si>
    <t>Table 1   John Deere Preferred Paint Suppliers by Application:</t>
  </si>
  <si>
    <t>Table 2   Sample Requirements for Painted Plastic Qualification</t>
  </si>
  <si>
    <t>continued on page 3</t>
  </si>
  <si>
    <t>Wet Adhesion (JDQ 145A)</t>
  </si>
  <si>
    <t>Wet Adhesion (JDQ 145B)</t>
  </si>
  <si>
    <t>Chemical Resistance</t>
  </si>
  <si>
    <t>Distilled Water</t>
  </si>
  <si>
    <t>Trisodium Phosphate</t>
  </si>
  <si>
    <t xml:space="preserve">Engine Coolant </t>
  </si>
  <si>
    <t>Engine Oil</t>
  </si>
  <si>
    <t xml:space="preserve">Transmission Oil </t>
  </si>
  <si>
    <t>Diesel Fuel</t>
  </si>
  <si>
    <t>Unleaded Gasoline</t>
  </si>
  <si>
    <t>JDQ 138A</t>
  </si>
  <si>
    <t>JDQ 138B</t>
  </si>
  <si>
    <t>JDQ 142C</t>
  </si>
  <si>
    <t>JDQ 142D</t>
  </si>
  <si>
    <t>JDQ 142E</t>
  </si>
  <si>
    <t>JDQ 142F</t>
  </si>
  <si>
    <t>JDQ 142G</t>
  </si>
  <si>
    <t>500 hours</t>
  </si>
  <si>
    <t>1000 hours</t>
  </si>
  <si>
    <t>1500 hours</t>
  </si>
  <si>
    <t>2000 hours</t>
  </si>
  <si>
    <t>Color Change after Accelerated Laboratory Weathering 
(2000 hour Xenon Arc)</t>
  </si>
  <si>
    <r>
      <rPr>
        <b/>
        <sz val="10"/>
        <rFont val="Calibri"/>
        <family val="2"/>
      </rPr>
      <t>Δ</t>
    </r>
    <r>
      <rPr>
        <b/>
        <sz val="10"/>
        <rFont val="Arial"/>
        <family val="2"/>
      </rPr>
      <t>L</t>
    </r>
  </si>
  <si>
    <r>
      <rPr>
        <b/>
        <sz val="10"/>
        <rFont val="Calibri"/>
        <family val="2"/>
      </rPr>
      <t>Δ</t>
    </r>
    <r>
      <rPr>
        <b/>
        <sz val="10"/>
        <rFont val="Arial"/>
        <family val="2"/>
      </rPr>
      <t>E</t>
    </r>
  </si>
  <si>
    <r>
      <rPr>
        <b/>
        <sz val="10"/>
        <rFont val="Calibri"/>
        <family val="2"/>
      </rPr>
      <t>Δ</t>
    </r>
    <r>
      <rPr>
        <b/>
        <sz val="10"/>
        <rFont val="Arial"/>
        <family val="2"/>
      </rPr>
      <t>H</t>
    </r>
  </si>
  <si>
    <r>
      <rPr>
        <b/>
        <sz val="10"/>
        <rFont val="Calibri"/>
        <family val="2"/>
      </rPr>
      <t>Δ</t>
    </r>
    <r>
      <rPr>
        <b/>
        <sz val="10"/>
        <rFont val="Arial"/>
        <family val="2"/>
      </rPr>
      <t>C</t>
    </r>
  </si>
  <si>
    <t>duration</t>
  </si>
  <si>
    <t>RESULTS (Substrate A)</t>
  </si>
  <si>
    <t>RESULTS (Substrate E)</t>
  </si>
  <si>
    <t>PASS /FAIL</t>
  </si>
  <si>
    <t>Gloss after Accelerated Laboratory Weathering 
(2000 hour Xenon Arc)</t>
  </si>
  <si>
    <t>0 hours</t>
  </si>
  <si>
    <t>NOTE: All samples must be tested to 2000 hours, but interior cab components pass/fail evaluation will be at 1000 hours.  Pass/Fail determination to be made by Materials Engineering, and may vary based on machine and part expectations.</t>
  </si>
  <si>
    <t>Initial Gloss (20°)</t>
  </si>
  <si>
    <t>Final Gloss (20°)</t>
  </si>
  <si>
    <t>% Gloss Loss</t>
  </si>
  <si>
    <t>Final Color, Instrumental</t>
  </si>
  <si>
    <t>Final Color, Visual</t>
  </si>
  <si>
    <t>Final Adhesion</t>
  </si>
  <si>
    <t>Defects</t>
  </si>
  <si>
    <t>Report</t>
  </si>
  <si>
    <t>&lt; 10%</t>
  </si>
  <si>
    <t>&lt; 1 ΔE (CIE2000)</t>
  </si>
  <si>
    <t>Report blisters, streaks, etc.</t>
  </si>
  <si>
    <t>Temp (°C)</t>
  </si>
  <si>
    <t>Time (h)</t>
  </si>
  <si>
    <t>Ramp (°C/min)</t>
  </si>
  <si>
    <t>Transition (h)</t>
  </si>
  <si>
    <t>DFT
(Substrate E)</t>
  </si>
  <si>
    <t>RESULTS
(Substrate E)</t>
  </si>
  <si>
    <t>Cyclic Temperature Test Conditions</t>
  </si>
  <si>
    <t>Cycle</t>
  </si>
  <si>
    <t>Heat</t>
  </si>
  <si>
    <t>Cold</t>
  </si>
  <si>
    <t>Cycles Completed</t>
  </si>
  <si>
    <t>FAILURE MODE</t>
  </si>
  <si>
    <t>RESULTS</t>
  </si>
  <si>
    <t>Z</t>
  </si>
  <si>
    <t>% LOSS</t>
  </si>
  <si>
    <t>Maximum load-direct (in∙lb)</t>
  </si>
  <si>
    <t>Report Results*</t>
  </si>
  <si>
    <t>Maximum load-indirect (in∙lb)</t>
  </si>
  <si>
    <t>Ductile</t>
  </si>
  <si>
    <t>Brittle</t>
  </si>
  <si>
    <t>Select</t>
  </si>
  <si>
    <t>This test is used to determine the affect of the painting process on the impact properties of the substrate.  Pass/Fail determination to be made by Materials Engineering, and may vary based on machine and part expectations.</t>
  </si>
  <si>
    <t>Substrate A: Cold Rolled Steel Lab Panels</t>
  </si>
  <si>
    <t>Manufacturer</t>
  </si>
  <si>
    <t>Product Grade</t>
  </si>
  <si>
    <t>Material Class</t>
  </si>
  <si>
    <t>Generic Symbol</t>
  </si>
  <si>
    <t>Substrate E and Substrate Z: Production Substrate</t>
  </si>
  <si>
    <t>Substrate Sample Information</t>
  </si>
  <si>
    <t>Number of Steps</t>
  </si>
  <si>
    <t>Manual Solvent Wipe</t>
  </si>
  <si>
    <t>Cleaner Chemical</t>
  </si>
  <si>
    <t>Adhesion Promoter</t>
  </si>
  <si>
    <t>Scuffing</t>
  </si>
  <si>
    <t>If yes, specify method</t>
  </si>
  <si>
    <t>List any additional paint requirements identified on the part prints (i.e. Superior Weathering)</t>
  </si>
  <si>
    <t>In-mold</t>
  </si>
  <si>
    <t>PROPERTY</t>
  </si>
  <si>
    <t>Impact Properties (may be requested by Product Engineering)</t>
  </si>
  <si>
    <t>Cyclic Temperature Resistance</t>
  </si>
  <si>
    <t>Note:  This form should only be used for non-metallic (plastic) substrates.  Please use the JDM F17X2 Qualification Request Form for metallic substrates.</t>
  </si>
  <si>
    <t>JDM F17X2 Paint Process Qualification for Nonmetallic Substrates</t>
  </si>
  <si>
    <t>Xenon Arc Accelerated Laboratory Weathering (JDQ 157)</t>
  </si>
  <si>
    <t>Valspar/Sherwin Williams</t>
  </si>
  <si>
    <t>Additional Information: Determination of Paint Requirements</t>
  </si>
  <si>
    <t>1) Review paint designations on part prints.  If prints refer to a withdrawn paint performance specification, refer to JDM F17X3 for correlation tables.</t>
  </si>
  <si>
    <t>2)  JDM F17 Print Designation Design</t>
  </si>
  <si>
    <t>3)  Each section of the designation has a correlating selection in the Process Information worksheet.</t>
  </si>
  <si>
    <t>a)  The Final Paint (Topcoat) Color Per JDM F9 needs to be entered in cell J34.</t>
  </si>
  <si>
    <t>b)  The Primer Color Per JDM F9 needs to be entered in cell J41.  If the print uses the F9ZZ color designation, list the actual color used for the primer.</t>
  </si>
  <si>
    <t>c)  The Final Paint Performance Level (or Primer Performance Level if there is not a topcoat) is to be entered in cell F8</t>
  </si>
  <si>
    <t>d)  Additional Requirements and/or exceptions (when applicable) need to be listed in cells B12 to F12</t>
  </si>
  <si>
    <t>Supplier Number</t>
  </si>
  <si>
    <t>Select Range at left</t>
  </si>
  <si>
    <t>Select Gloss Range Here</t>
  </si>
  <si>
    <t>http://share-internal.deere.com/teams/gpt/SitePages/SupplierPaint.aspx</t>
  </si>
  <si>
    <t>F9KU - Light Stone</t>
  </si>
  <si>
    <t>F9KV - Medium Stone</t>
  </si>
  <si>
    <t>F9KW - Dark Stone</t>
  </si>
  <si>
    <t>Other- Type here</t>
  </si>
  <si>
    <t>Sherwin Williams</t>
  </si>
  <si>
    <t>MTICPaintLab@JohnDeere.com</t>
  </si>
  <si>
    <t>This process is used to qualify a paint process per JDM F17X2 requirements.  If this form is being used to qualify a process change, a Supplier Change Request (SCR) may also be required, which is managed by the factory that is consuming the product.</t>
  </si>
  <si>
    <t>●</t>
  </si>
  <si>
    <t>It is expected that all submissions will utilize paints from our preferred supplier list.</t>
  </si>
  <si>
    <t>Topcoats (and primers supplied without a topcoat) must already be qualified per JDM F17X1 before they can be used in a JDM F17X2 submission.  John Deere works directly with our preferred paint suppliers to complete JDM F17X1 qualifications.  Contact one of the John Deere Preferred paint suppliers listed below to obtain JDM F17X1 approved paint materials.</t>
  </si>
  <si>
    <t xml:space="preserve">Complete the "Requesting Unit and Requirement Information" table on the Process Information sheet </t>
  </si>
  <si>
    <t>Forward the document to the supplier of the parts requiring paint qualification.</t>
  </si>
  <si>
    <t xml:space="preserve">Complete the "Part Supplier Information" table on the Process Information sheet </t>
  </si>
  <si>
    <t>These samples shall be painted and cured in the production painting process</t>
  </si>
  <si>
    <t>Submit enough production parts to provide a minimum of fifteen (15) test samples.  These samples may be cut to the dimensions listed above prior to shipment to the testing facility.</t>
  </si>
  <si>
    <t>Plaques should be used when production parts are inadequate (parts are too small, do not have any flat surfaces, or have variable material thickness)</t>
  </si>
  <si>
    <t>These panels shall be painted and cured in the production painting process</t>
  </si>
  <si>
    <t>Lab Panels can be purchased through ACT Test Panels (www.acttestpanels.com) or Q-Panel (www.q-panel.com)</t>
  </si>
  <si>
    <t>Note: These panels are required for comparative accelerated weathering testing.  If steel panels cannot be painted in this process, contact the testing facility to determine how to complete this panel requirement.</t>
  </si>
  <si>
    <t>These samples shall be the same material and thickness used for Substrate E</t>
  </si>
  <si>
    <t>These samples must not be painted</t>
  </si>
  <si>
    <t>Note: These panels are required for impact property testing.  If unpainted substrate cannot be obtained, contact the testing facility to determine how to complete this panel requirement.</t>
  </si>
  <si>
    <r>
      <rPr>
        <b/>
        <u/>
        <sz val="10"/>
        <rFont val="Arial"/>
        <family val="2"/>
      </rPr>
      <t>Substrate A</t>
    </r>
    <r>
      <rPr>
        <b/>
        <sz val="10"/>
        <rFont val="Arial"/>
        <family val="2"/>
      </rPr>
      <t>:</t>
    </r>
    <r>
      <rPr>
        <b/>
        <sz val="7"/>
        <rFont val="Times New Roman"/>
        <family val="1"/>
      </rPr>
      <t xml:space="preserve">    </t>
    </r>
    <r>
      <rPr>
        <b/>
        <sz val="10"/>
        <rFont val="Arial"/>
        <family val="2"/>
      </rPr>
      <t>Pretreated cold rolled steel lab panels conforming to JDQ 1A.</t>
    </r>
  </si>
  <si>
    <r>
      <rPr>
        <b/>
        <u/>
        <sz val="10"/>
        <rFont val="Arial"/>
        <family val="2"/>
      </rPr>
      <t>Substrate E</t>
    </r>
    <r>
      <rPr>
        <b/>
        <sz val="10"/>
        <rFont val="Arial"/>
        <family val="2"/>
      </rPr>
      <t>:</t>
    </r>
    <r>
      <rPr>
        <b/>
        <sz val="7"/>
        <rFont val="Times New Roman"/>
        <family val="1"/>
      </rPr>
      <t xml:space="preserve">    </t>
    </r>
    <r>
      <rPr>
        <b/>
        <sz val="10"/>
        <rFont val="Arial"/>
        <family val="2"/>
      </rPr>
      <t xml:space="preserve">Painted production parts or plaques cut from production substrate </t>
    </r>
  </si>
  <si>
    <r>
      <rPr>
        <b/>
        <u/>
        <sz val="10"/>
        <rFont val="Arial"/>
        <family val="2"/>
      </rPr>
      <t>Substrate Z</t>
    </r>
    <r>
      <rPr>
        <b/>
        <sz val="10"/>
        <rFont val="Arial"/>
        <family val="2"/>
      </rPr>
      <t>:</t>
    </r>
    <r>
      <rPr>
        <b/>
        <sz val="7"/>
        <rFont val="Times New Roman"/>
        <family val="1"/>
      </rPr>
      <t xml:space="preserve">    </t>
    </r>
    <r>
      <rPr>
        <b/>
        <sz val="10"/>
        <rFont val="Arial"/>
        <family val="2"/>
      </rPr>
      <t xml:space="preserve">Unpainted production parts or plaques cut from production substrate. </t>
    </r>
  </si>
  <si>
    <t>Samples must measure approximately  4” x 6” to 4” x 12”  (100mm x 150mm to 100mm x 300mm)</t>
  </si>
  <si>
    <t>Production parts will be cut into 4” x 6” to 4” x 12” test samples  (100mm x 150mm to 100mm x 300mm)</t>
  </si>
  <si>
    <t>This form reflects requirements in both JDM F17X2 and JDM F17X4.  JDM F17X4 specifies the paint performance requirements that are specific for qualification to JDM F17X2 of paints applied to nonmetallic substrates.</t>
  </si>
  <si>
    <t>Identify the substrate that requires qualification in the "Painted Panel Submission Information" on the Process Information sheet.</t>
  </si>
  <si>
    <t xml:space="preserve">Testing is to be conducted at a lab approved by Moline Technology Innovation Center (MTIC) to conduct JDM F17X2 qualification testing.  Most of our preferred paint suppliers have testing labs certified to conduct JDM F17X2 testing, however some testing may still need to be completed at the MTIC Paint Lab.  </t>
  </si>
  <si>
    <t>For testing to be completed at MTIC, the completed form should be submitted per the instructions below.</t>
  </si>
  <si>
    <t>Send the forms in native format to the unit contact and the MTIC Paint Lab (email address listed below).</t>
  </si>
  <si>
    <t>If testing is completed at a preferred paint supplier lab, the testing lab will submit the forms to MTIC after testing is completed.  (Note: The Testing Lab information on the Process Information sheet must be filled out by the testing lab.)</t>
  </si>
  <si>
    <t>Submit the samples with a printed copy of the Process Information pages to the address below.</t>
  </si>
  <si>
    <t>For projects being tested at a preferred paint supplier lab, the painting facility can contact the paint supplier for status inquiries.</t>
  </si>
  <si>
    <t>For projects in the queue at MTIC, John Deere personnel can track the projects on the Global Paint Team SharePoint location listed below.</t>
  </si>
  <si>
    <t xml:space="preserve">Ensure that the form revision is not expired (see expiration date at top of page 1).  Best practice is to download a new form from the Global Paint Team SharePoint site for each new project (see link below).  To ensure that current forms are utilized, projects submitted with expired revisions will be rejected.  </t>
  </si>
  <si>
    <t>Date Validation</t>
  </si>
  <si>
    <t>Substrate A Panel</t>
  </si>
  <si>
    <t>Lab Info Autofill</t>
  </si>
  <si>
    <t>Hide these columns</t>
  </si>
  <si>
    <t>Preferred Status Table</t>
  </si>
  <si>
    <t>Worwag</t>
  </si>
  <si>
    <t>Preferred Supplier Lookup</t>
  </si>
  <si>
    <t>Primer</t>
  </si>
  <si>
    <t>Topcoat</t>
  </si>
  <si>
    <t>Application</t>
  </si>
  <si>
    <t>Supplier</t>
  </si>
  <si>
    <t>Preferred?</t>
  </si>
  <si>
    <t>Non-Preferred Paint Supplier Validation</t>
  </si>
  <si>
    <t>YesNo</t>
  </si>
  <si>
    <t>As indicated in the form instructions, it is expected that the paint materials will be JDM F17X1 approved products from our preferred paint supplier list.  Decribe below the reason for not using a preferred paint supplier for your topcoat.</t>
  </si>
  <si>
    <t>NoYes</t>
  </si>
  <si>
    <t>As indicated in the form instructions, it is expected that the paint materials will be JDM F17X1 approved products from our preferred paint supplier list.  Decribe below the reason for not using a preferred paint supplier for your primer.</t>
  </si>
  <si>
    <t>NoNo</t>
  </si>
  <si>
    <t>As indicated in the form instructions, it is expected that the paint materials will be JDM F17X1 approved products from our preferred paint supplier list.  Decribe below the reason for not using a preferred paint supplier for your primer and topcoat.</t>
  </si>
  <si>
    <t>YesYes</t>
  </si>
  <si>
    <t>Lookup Value</t>
  </si>
  <si>
    <t>Note: All considered preferred for adhesion promoter since this could be considered part of pretreatment..</t>
  </si>
  <si>
    <t>In-Mold</t>
  </si>
  <si>
    <t>List any additional project related comments below:</t>
  </si>
  <si>
    <t>0 – 5, 60° Meter</t>
  </si>
  <si>
    <t>(F9KU, F9KV, or F9KW)</t>
  </si>
  <si>
    <t>Hide These Columns</t>
  </si>
  <si>
    <t>JDQ 161 Lead (Pb) Screen</t>
  </si>
  <si>
    <t>Save the file with a new name, replacing the word BLANK with the supplier name and paint requirement.</t>
  </si>
  <si>
    <t>Revision Date: 25 January 2021</t>
  </si>
  <si>
    <t>Revision Expiration: 30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</si>
</sst>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dd\-mmm\-yy;@"/>
    <numFmt numFmtId="166" formatCode="0.0%"/>
  </numFmts>
  <fonts count="28" x14ac:knownFonts="1">
    <font>
      <sz val="10"/>
      <name val="Arial"/>
    </font>
    <font>
      <sz val="8"/>
      <name val="Arial"/>
      <family val="2"/>
    </font>
    <font>
      <sz val="8"/>
      <name val="Arial Black"/>
      <family val="2"/>
    </font>
    <font>
      <sz val="10"/>
      <name val="Arial"/>
      <family val="2"/>
    </font>
    <font>
      <sz val="11"/>
      <color indexed="8"/>
      <name val="Calibri"/>
      <family val="2"/>
    </font>
    <font>
      <sz val="10"/>
      <color indexed="8"/>
      <name val="Arial"/>
      <family val="2"/>
    </font>
    <font>
      <b/>
      <sz val="10"/>
      <name val="Arial"/>
      <family val="2"/>
    </font>
    <font>
      <b/>
      <sz val="16"/>
      <name val="Arial"/>
      <family val="2"/>
    </font>
    <font>
      <sz val="7"/>
      <name val="Times New Roman"/>
      <family val="1"/>
    </font>
    <font>
      <sz val="10"/>
      <name val="Symbol"/>
      <family val="1"/>
      <charset val="2"/>
    </font>
    <font>
      <b/>
      <sz val="9"/>
      <name val="Arial"/>
      <family val="2"/>
    </font>
    <font>
      <u/>
      <sz val="10"/>
      <name val="Arial"/>
      <family val="2"/>
    </font>
    <font>
      <sz val="10"/>
      <color theme="0"/>
      <name val="Arial"/>
      <family val="2"/>
    </font>
    <font>
      <b/>
      <sz val="14"/>
      <name val="Arial"/>
      <family val="2"/>
    </font>
    <font>
      <sz val="9"/>
      <name val="Arial"/>
      <family val="2"/>
    </font>
    <font>
      <b/>
      <sz val="12"/>
      <name val="Arial"/>
      <family val="2"/>
    </font>
    <font>
      <vertAlign val="superscript"/>
      <sz val="10"/>
      <name val="Arial"/>
      <family val="2"/>
    </font>
    <font>
      <sz val="10"/>
      <color rgb="FFFF0000"/>
      <name val="Arial"/>
      <family val="2"/>
    </font>
    <font>
      <u/>
      <sz val="10"/>
      <color theme="10"/>
      <name val="Arial"/>
      <family val="2"/>
    </font>
    <font>
      <u/>
      <sz val="10"/>
      <color theme="0"/>
      <name val="Arial"/>
      <family val="2"/>
    </font>
    <font>
      <b/>
      <sz val="10"/>
      <color rgb="FFFF0000"/>
      <name val="Arial"/>
      <family val="2"/>
    </font>
    <font>
      <sz val="10"/>
      <name val="Arial"/>
      <family val="2"/>
    </font>
    <font>
      <b/>
      <sz val="10"/>
      <color rgb="FF000000"/>
      <name val="Arial"/>
      <family val="2"/>
    </font>
    <font>
      <sz val="10"/>
      <color rgb="FF000000"/>
      <name val="Arial"/>
      <family val="2"/>
    </font>
    <font>
      <b/>
      <sz val="10"/>
      <name val="Calibri"/>
      <family val="2"/>
    </font>
    <font>
      <b/>
      <sz val="7"/>
      <name val="Times New Roman"/>
      <family val="1"/>
    </font>
    <font>
      <b/>
      <u/>
      <sz val="10"/>
      <name val="Arial"/>
      <family val="2"/>
    </font>
    <font>
      <b/>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rgb="FFFFFAC7"/>
        <bgColor indexed="64"/>
      </patternFill>
    </fill>
    <fill>
      <patternFill patternType="solid">
        <fgColor rgb="FFE6E6E6"/>
        <bgColor indexed="64"/>
      </patternFill>
    </fill>
    <fill>
      <patternFill patternType="solid">
        <fgColor theme="2"/>
        <bgColor indexed="64"/>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auto="1"/>
      </top>
      <bottom style="medium">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style="medium">
        <color rgb="FF000000"/>
      </left>
      <right style="medium">
        <color rgb="FF000000"/>
      </right>
      <top style="double">
        <color indexed="64"/>
      </top>
      <bottom style="medium">
        <color rgb="FF000000"/>
      </bottom>
      <diagonal/>
    </border>
    <border>
      <left/>
      <right style="medium">
        <color rgb="FF000000"/>
      </right>
      <top style="double">
        <color indexed="64"/>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9" fontId="21" fillId="0" borderId="0" applyFont="0" applyFill="0" applyBorder="0" applyAlignment="0" applyProtection="0"/>
  </cellStyleXfs>
  <cellXfs count="589">
    <xf numFmtId="0" fontId="0" fillId="0" borderId="0" xfId="0"/>
    <xf numFmtId="0" fontId="3" fillId="0" borderId="16" xfId="1" applyFont="1" applyBorder="1" applyAlignment="1" applyProtection="1">
      <alignment horizontal="center" vertical="center" wrapText="1"/>
      <protection locked="0"/>
    </xf>
    <xf numFmtId="0" fontId="0" fillId="2" borderId="0" xfId="0" applyFill="1"/>
    <xf numFmtId="0" fontId="0" fillId="2" borderId="0" xfId="0" applyFill="1" applyAlignment="1">
      <alignment wrapText="1"/>
    </xf>
    <xf numFmtId="0" fontId="3" fillId="2" borderId="0" xfId="0" applyFont="1" applyFill="1"/>
    <xf numFmtId="0" fontId="0" fillId="2" borderId="0" xfId="0" applyFill="1" applyBorder="1" applyProtection="1"/>
    <xf numFmtId="0" fontId="0" fillId="2" borderId="3" xfId="0" applyFill="1" applyBorder="1" applyProtection="1"/>
    <xf numFmtId="0" fontId="2" fillId="2" borderId="16" xfId="0" applyFont="1" applyFill="1" applyBorder="1" applyAlignment="1" applyProtection="1">
      <alignment wrapText="1"/>
      <protection locked="0"/>
    </xf>
    <xf numFmtId="0" fontId="0" fillId="2" borderId="2" xfId="0" applyFill="1" applyBorder="1" applyProtection="1"/>
    <xf numFmtId="0" fontId="11" fillId="3" borderId="47" xfId="0" applyFont="1" applyFill="1" applyBorder="1" applyProtection="1">
      <protection locked="0"/>
    </xf>
    <xf numFmtId="0" fontId="3" fillId="2" borderId="0" xfId="0" applyFont="1" applyFill="1" applyAlignment="1">
      <alignment horizontal="left" wrapText="1" indent="1"/>
    </xf>
    <xf numFmtId="0" fontId="3" fillId="2" borderId="2" xfId="0" applyFont="1" applyFill="1" applyBorder="1" applyProtection="1"/>
    <xf numFmtId="0" fontId="12" fillId="2" borderId="0" xfId="0" applyFont="1" applyFill="1" applyBorder="1" applyProtection="1"/>
    <xf numFmtId="165" fontId="0" fillId="4" borderId="37" xfId="0" applyNumberFormat="1" applyFill="1" applyBorder="1" applyAlignment="1" applyProtection="1">
      <alignment horizontal="center"/>
      <protection locked="0"/>
    </xf>
    <xf numFmtId="0" fontId="0" fillId="4" borderId="21" xfId="0" applyFill="1" applyBorder="1" applyProtection="1">
      <protection locked="0"/>
    </xf>
    <xf numFmtId="0" fontId="0" fillId="4" borderId="26" xfId="0" applyFill="1" applyBorder="1" applyAlignment="1" applyProtection="1">
      <alignment shrinkToFit="1"/>
      <protection locked="0"/>
    </xf>
    <xf numFmtId="0" fontId="3" fillId="2" borderId="0" xfId="1" applyFill="1" applyBorder="1" applyProtection="1"/>
    <xf numFmtId="0" fontId="12" fillId="0" borderId="0" xfId="0" applyFont="1" applyProtection="1">
      <protection locked="0"/>
    </xf>
    <xf numFmtId="0" fontId="12" fillId="0" borderId="0" xfId="0" applyFont="1" applyProtection="1"/>
    <xf numFmtId="0" fontId="0" fillId="4" borderId="50" xfId="0" applyFill="1" applyBorder="1" applyAlignment="1" applyProtection="1">
      <alignment shrinkToFit="1"/>
      <protection locked="0"/>
    </xf>
    <xf numFmtId="0" fontId="3" fillId="4" borderId="22" xfId="0" applyFont="1" applyFill="1" applyBorder="1" applyProtection="1">
      <protection locked="0"/>
    </xf>
    <xf numFmtId="0" fontId="17" fillId="2" borderId="0" xfId="0" applyFont="1" applyFill="1" applyAlignment="1">
      <alignment horizontal="left" wrapText="1" indent="1"/>
    </xf>
    <xf numFmtId="0" fontId="3" fillId="4" borderId="21" xfId="0" applyFont="1" applyFill="1" applyBorder="1" applyAlignment="1" applyProtection="1">
      <alignment shrinkToFit="1"/>
      <protection locked="0"/>
    </xf>
    <xf numFmtId="0" fontId="3" fillId="2" borderId="25" xfId="0" applyFont="1" applyFill="1" applyBorder="1" applyProtection="1"/>
    <xf numFmtId="0" fontId="3" fillId="4" borderId="21" xfId="0" applyFont="1" applyFill="1" applyBorder="1" applyProtection="1">
      <protection locked="0"/>
    </xf>
    <xf numFmtId="0" fontId="0" fillId="4" borderId="21" xfId="0" applyFill="1" applyBorder="1" applyAlignment="1" applyProtection="1">
      <alignment shrinkToFit="1"/>
      <protection locked="0"/>
    </xf>
    <xf numFmtId="0" fontId="6" fillId="2" borderId="7" xfId="1" applyFont="1" applyFill="1" applyBorder="1" applyAlignment="1" applyProtection="1">
      <alignment horizontal="right"/>
    </xf>
    <xf numFmtId="0" fontId="3" fillId="0" borderId="5"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42" xfId="1" applyFont="1" applyBorder="1" applyAlignment="1" applyProtection="1">
      <alignment horizontal="center" vertical="center" wrapText="1"/>
      <protection locked="0"/>
    </xf>
    <xf numFmtId="0" fontId="3" fillId="0" borderId="72" xfId="1" applyFont="1" applyBorder="1" applyAlignment="1" applyProtection="1">
      <alignment horizontal="center" vertical="center" wrapText="1"/>
      <protection locked="0"/>
    </xf>
    <xf numFmtId="0" fontId="3" fillId="0" borderId="73" xfId="1" applyFont="1" applyBorder="1" applyAlignment="1" applyProtection="1">
      <alignment horizontal="center" vertical="center" wrapText="1"/>
      <protection locked="0"/>
    </xf>
    <xf numFmtId="0" fontId="6" fillId="0" borderId="103" xfId="1" applyFont="1" applyBorder="1" applyAlignment="1" applyProtection="1">
      <alignment horizontal="center" vertical="center" wrapText="1"/>
      <protection locked="0"/>
    </xf>
    <xf numFmtId="0" fontId="0" fillId="0" borderId="0" xfId="0" applyProtection="1"/>
    <xf numFmtId="0" fontId="0" fillId="2" borderId="0" xfId="0" applyFill="1" applyProtection="1"/>
    <xf numFmtId="0" fontId="3" fillId="2" borderId="0" xfId="0" applyFont="1" applyFill="1" applyProtection="1"/>
    <xf numFmtId="0" fontId="0" fillId="2" borderId="17" xfId="0" applyFill="1" applyBorder="1" applyProtection="1"/>
    <xf numFmtId="0" fontId="3" fillId="2" borderId="17" xfId="0" applyFont="1" applyFill="1" applyBorder="1" applyProtection="1"/>
    <xf numFmtId="0" fontId="6" fillId="2" borderId="1" xfId="0" applyFont="1" applyFill="1" applyBorder="1" applyProtection="1"/>
    <xf numFmtId="0" fontId="0" fillId="2" borderId="19" xfId="0" applyFill="1" applyBorder="1" applyProtection="1"/>
    <xf numFmtId="0" fontId="3" fillId="2" borderId="18" xfId="0" applyFont="1" applyFill="1" applyBorder="1" applyProtection="1"/>
    <xf numFmtId="0" fontId="0" fillId="2" borderId="5" xfId="0" applyFill="1" applyBorder="1" applyProtection="1"/>
    <xf numFmtId="0" fontId="0" fillId="2" borderId="82" xfId="0" applyFill="1" applyBorder="1" applyProtection="1"/>
    <xf numFmtId="0" fontId="11" fillId="2" borderId="40" xfId="0" applyFont="1" applyFill="1" applyBorder="1" applyProtection="1"/>
    <xf numFmtId="0" fontId="0" fillId="2" borderId="41" xfId="0" applyFill="1" applyBorder="1" applyProtection="1"/>
    <xf numFmtId="0" fontId="0" fillId="2" borderId="42" xfId="0" applyFill="1" applyBorder="1" applyProtection="1"/>
    <xf numFmtId="0" fontId="0" fillId="2" borderId="52" xfId="0" applyFill="1" applyBorder="1" applyProtection="1"/>
    <xf numFmtId="0" fontId="0" fillId="2" borderId="21" xfId="0" applyFill="1" applyBorder="1" applyProtection="1"/>
    <xf numFmtId="0" fontId="0" fillId="2" borderId="46" xfId="0" applyFill="1" applyBorder="1" applyProtection="1"/>
    <xf numFmtId="0" fontId="1" fillId="2" borderId="68" xfId="0" applyFont="1" applyFill="1" applyBorder="1" applyAlignment="1" applyProtection="1">
      <alignment horizontal="right" wrapText="1"/>
    </xf>
    <xf numFmtId="0" fontId="1" fillId="2" borderId="69" xfId="0" applyFont="1" applyFill="1" applyBorder="1" applyAlignment="1" applyProtection="1">
      <alignment horizontal="right" wrapText="1"/>
    </xf>
    <xf numFmtId="0" fontId="0" fillId="0" borderId="0" xfId="0" applyFill="1" applyProtection="1"/>
    <xf numFmtId="0" fontId="3" fillId="2" borderId="0" xfId="1" applyFill="1" applyProtection="1"/>
    <xf numFmtId="0" fontId="3" fillId="0" borderId="0" xfId="1" applyProtection="1"/>
    <xf numFmtId="0" fontId="3" fillId="2" borderId="0" xfId="1" applyFill="1" applyAlignment="1" applyProtection="1">
      <alignment horizontal="left"/>
    </xf>
    <xf numFmtId="0" fontId="6" fillId="0" borderId="11" xfId="1" applyFont="1" applyFill="1" applyBorder="1" applyAlignment="1" applyProtection="1">
      <alignment vertical="center" wrapText="1"/>
    </xf>
    <xf numFmtId="0" fontId="6" fillId="0" borderId="12" xfId="1" applyFont="1" applyFill="1" applyBorder="1" applyAlignment="1" applyProtection="1">
      <alignment vertical="center" wrapText="1"/>
    </xf>
    <xf numFmtId="0" fontId="3" fillId="0" borderId="9" xfId="1" applyFont="1" applyBorder="1" applyAlignment="1" applyProtection="1">
      <alignment horizontal="left" vertical="center" wrapText="1"/>
    </xf>
    <xf numFmtId="0" fontId="3" fillId="0" borderId="5" xfId="1" applyFont="1" applyBorder="1" applyAlignment="1" applyProtection="1">
      <alignment horizontal="center" vertical="center" wrapText="1"/>
    </xf>
    <xf numFmtId="0" fontId="3" fillId="0" borderId="8" xfId="1" applyFont="1" applyBorder="1" applyAlignment="1" applyProtection="1">
      <alignment horizontal="center" vertical="center" wrapText="1"/>
    </xf>
    <xf numFmtId="0" fontId="3" fillId="0" borderId="16" xfId="1" applyFont="1" applyBorder="1" applyAlignment="1" applyProtection="1">
      <alignment horizontal="left" vertical="center" wrapText="1"/>
    </xf>
    <xf numFmtId="0" fontId="3" fillId="0" borderId="16" xfId="1" applyFont="1" applyBorder="1" applyAlignment="1" applyProtection="1">
      <alignment horizontal="center" vertical="center" wrapText="1"/>
    </xf>
    <xf numFmtId="0" fontId="3" fillId="0" borderId="10" xfId="1" applyFont="1" applyBorder="1" applyAlignment="1" applyProtection="1">
      <alignment wrapText="1"/>
    </xf>
    <xf numFmtId="0" fontId="3" fillId="0" borderId="6" xfId="1" applyFont="1" applyBorder="1" applyAlignment="1" applyProtection="1">
      <alignment horizontal="left" wrapText="1"/>
    </xf>
    <xf numFmtId="0" fontId="3" fillId="0" borderId="7" xfId="1" applyFont="1" applyBorder="1" applyAlignment="1" applyProtection="1">
      <alignment horizontal="center" vertical="center" wrapText="1"/>
    </xf>
    <xf numFmtId="0" fontId="3" fillId="0" borderId="99" xfId="0" applyFont="1" applyBorder="1" applyAlignment="1" applyProtection="1">
      <alignment horizontal="right" vertical="center" wrapText="1"/>
    </xf>
    <xf numFmtId="0" fontId="3" fillId="0" borderId="99" xfId="0" applyFont="1" applyBorder="1" applyAlignment="1" applyProtection="1">
      <alignment horizontal="center" vertical="center" wrapText="1"/>
    </xf>
    <xf numFmtId="0" fontId="3" fillId="0" borderId="100" xfId="0" applyFont="1" applyBorder="1" applyAlignment="1" applyProtection="1">
      <alignment horizontal="right" vertical="center" wrapText="1"/>
    </xf>
    <xf numFmtId="0" fontId="3" fillId="0" borderId="100" xfId="0" applyFont="1" applyBorder="1" applyAlignment="1" applyProtection="1">
      <alignment horizontal="center" vertical="center" wrapText="1"/>
    </xf>
    <xf numFmtId="0" fontId="3" fillId="0" borderId="101" xfId="0" applyFont="1" applyBorder="1" applyAlignment="1" applyProtection="1">
      <alignment horizontal="right" vertical="center" wrapText="1"/>
    </xf>
    <xf numFmtId="0" fontId="3" fillId="0" borderId="101" xfId="0" applyFont="1" applyBorder="1" applyAlignment="1" applyProtection="1">
      <alignment horizontal="center" vertical="center" wrapText="1"/>
    </xf>
    <xf numFmtId="0" fontId="1" fillId="2" borderId="4" xfId="0" applyFont="1" applyFill="1" applyBorder="1" applyAlignment="1" applyProtection="1">
      <alignment wrapText="1"/>
    </xf>
    <xf numFmtId="0" fontId="2" fillId="2" borderId="1" xfId="0" applyFont="1" applyFill="1" applyBorder="1" applyAlignment="1" applyProtection="1">
      <alignment wrapText="1"/>
    </xf>
    <xf numFmtId="0" fontId="2" fillId="2" borderId="2" xfId="0" applyFont="1" applyFill="1" applyBorder="1" applyAlignment="1" applyProtection="1">
      <alignment wrapText="1"/>
    </xf>
    <xf numFmtId="0" fontId="6" fillId="0" borderId="12" xfId="1" applyFont="1" applyFill="1" applyBorder="1" applyAlignment="1" applyProtection="1">
      <alignment horizontal="center" vertical="center" wrapText="1"/>
    </xf>
    <xf numFmtId="0" fontId="6" fillId="0" borderId="14" xfId="1" applyFont="1" applyFill="1" applyBorder="1" applyAlignment="1" applyProtection="1">
      <alignment vertical="center" wrapText="1"/>
    </xf>
    <xf numFmtId="0" fontId="6" fillId="0" borderId="14" xfId="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72" xfId="0" applyFont="1" applyBorder="1" applyAlignment="1" applyProtection="1">
      <alignment horizontal="center" vertical="center" wrapText="1"/>
    </xf>
    <xf numFmtId="0" fontId="3" fillId="0" borderId="73" xfId="0" applyFont="1" applyBorder="1" applyAlignment="1" applyProtection="1">
      <alignment horizontal="center" vertical="center" wrapText="1"/>
    </xf>
    <xf numFmtId="0" fontId="23" fillId="0" borderId="95" xfId="0" applyFont="1" applyBorder="1" applyAlignment="1" applyProtection="1">
      <alignment vertical="center" wrapText="1"/>
    </xf>
    <xf numFmtId="0" fontId="3" fillId="0" borderId="95" xfId="0" applyFont="1" applyBorder="1" applyAlignment="1" applyProtection="1">
      <alignment horizontal="center" vertical="center" wrapText="1"/>
    </xf>
    <xf numFmtId="0" fontId="23" fillId="0" borderId="9" xfId="0" applyFont="1" applyBorder="1" applyAlignment="1" applyProtection="1">
      <alignment vertical="center" wrapText="1"/>
    </xf>
    <xf numFmtId="0" fontId="3" fillId="0" borderId="9" xfId="0" applyFont="1" applyBorder="1" applyAlignment="1" applyProtection="1">
      <alignment horizontal="center" vertical="center" wrapText="1"/>
    </xf>
    <xf numFmtId="0" fontId="6" fillId="0" borderId="2" xfId="1" applyFont="1" applyFill="1" applyBorder="1" applyAlignment="1" applyProtection="1"/>
    <xf numFmtId="0" fontId="6" fillId="0" borderId="2" xfId="1" applyFont="1" applyFill="1" applyBorder="1" applyAlignment="1" applyProtection="1">
      <alignment wrapText="1"/>
    </xf>
    <xf numFmtId="0" fontId="6" fillId="0" borderId="18" xfId="1" applyFont="1" applyFill="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23" fillId="0" borderId="103" xfId="0" applyFont="1" applyBorder="1" applyAlignment="1" applyProtection="1">
      <alignment vertical="center" wrapText="1"/>
    </xf>
    <xf numFmtId="0" fontId="23" fillId="0" borderId="104" xfId="0" applyFont="1" applyBorder="1" applyAlignment="1" applyProtection="1">
      <alignment horizontal="center" vertical="center" wrapText="1"/>
    </xf>
    <xf numFmtId="0" fontId="23" fillId="0" borderId="105" xfId="0" applyFont="1" applyBorder="1" applyAlignment="1" applyProtection="1">
      <alignment vertical="center" wrapText="1"/>
    </xf>
    <xf numFmtId="0" fontId="23" fillId="0" borderId="106" xfId="0" applyFont="1" applyBorder="1" applyAlignment="1" applyProtection="1">
      <alignment horizontal="center" vertical="center" wrapText="1"/>
    </xf>
    <xf numFmtId="0" fontId="3" fillId="0" borderId="103" xfId="1" applyBorder="1" applyProtection="1">
      <protection locked="0"/>
    </xf>
    <xf numFmtId="0" fontId="3" fillId="0" borderId="105" xfId="1" applyBorder="1" applyProtection="1">
      <protection locked="0"/>
    </xf>
    <xf numFmtId="0" fontId="6" fillId="0" borderId="17" xfId="1" applyFont="1" applyFill="1" applyBorder="1" applyAlignment="1" applyProtection="1"/>
    <xf numFmtId="0" fontId="6" fillId="0" borderId="8"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0" borderId="16" xfId="1" applyFont="1" applyBorder="1" applyAlignment="1" applyProtection="1">
      <alignment horizontal="center" vertical="center" wrapText="1"/>
    </xf>
    <xf numFmtId="0" fontId="6" fillId="0" borderId="7" xfId="1" applyFont="1" applyBorder="1" applyAlignment="1" applyProtection="1">
      <alignment horizontal="center" vertical="center" wrapText="1"/>
    </xf>
    <xf numFmtId="0" fontId="6" fillId="0" borderId="42" xfId="1" applyFont="1" applyBorder="1" applyAlignment="1" applyProtection="1">
      <alignment horizontal="center" vertical="center" wrapText="1"/>
    </xf>
    <xf numFmtId="0" fontId="6" fillId="0" borderId="72" xfId="1" applyFont="1" applyBorder="1" applyAlignment="1" applyProtection="1">
      <alignment horizontal="center" vertical="center" wrapText="1"/>
    </xf>
    <xf numFmtId="0" fontId="6" fillId="0" borderId="73" xfId="1" applyFont="1" applyBorder="1" applyAlignment="1" applyProtection="1">
      <alignment horizontal="center" vertical="center" wrapText="1"/>
    </xf>
    <xf numFmtId="0" fontId="3" fillId="2" borderId="0" xfId="1" applyFill="1" applyAlignment="1" applyProtection="1">
      <alignment horizontal="center"/>
    </xf>
    <xf numFmtId="0" fontId="3" fillId="2" borderId="0" xfId="1" applyFill="1" applyAlignment="1" applyProtection="1">
      <alignment horizontal="right"/>
    </xf>
    <xf numFmtId="0" fontId="0" fillId="4" borderId="36" xfId="0" applyFill="1" applyBorder="1" applyAlignment="1" applyProtection="1">
      <alignment horizontal="left"/>
      <protection locked="0"/>
    </xf>
    <xf numFmtId="0" fontId="3" fillId="0" borderId="10" xfId="1" applyFont="1" applyBorder="1" applyAlignment="1" applyProtection="1">
      <alignment horizontal="right" wrapText="1"/>
      <protection locked="0"/>
    </xf>
    <xf numFmtId="0" fontId="0" fillId="2" borderId="0" xfId="0" applyFill="1"/>
    <xf numFmtId="0" fontId="0" fillId="2" borderId="0" xfId="0" applyFill="1"/>
    <xf numFmtId="0" fontId="1" fillId="0" borderId="0" xfId="0" applyFont="1" applyAlignment="1">
      <alignment horizontal="right" vertical="top" wrapText="1"/>
    </xf>
    <xf numFmtId="0" fontId="3" fillId="0" borderId="0" xfId="0" applyFont="1" applyFill="1" applyAlignment="1">
      <alignment horizontal="left"/>
    </xf>
    <xf numFmtId="0" fontId="3" fillId="0" borderId="0" xfId="0" applyFont="1" applyFill="1" applyAlignment="1">
      <alignment horizontal="left" wrapText="1"/>
    </xf>
    <xf numFmtId="0" fontId="0" fillId="2" borderId="0" xfId="0" applyFill="1"/>
    <xf numFmtId="0" fontId="6" fillId="2"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horizontal="right"/>
    </xf>
    <xf numFmtId="0" fontId="0" fillId="2" borderId="0" xfId="0" applyFill="1" applyAlignment="1" applyProtection="1">
      <alignment horizontal="right"/>
    </xf>
    <xf numFmtId="0" fontId="0" fillId="0" borderId="0" xfId="0" applyAlignment="1">
      <alignment horizontal="left" vertical="top" wrapText="1"/>
    </xf>
    <xf numFmtId="0" fontId="3" fillId="0" borderId="0" xfId="1" applyProtection="1">
      <protection locked="0"/>
    </xf>
    <xf numFmtId="0" fontId="0" fillId="2" borderId="0" xfId="0" applyFill="1"/>
    <xf numFmtId="0" fontId="0" fillId="5" borderId="0" xfId="0" applyFill="1"/>
    <xf numFmtId="0" fontId="3" fillId="5" borderId="109" xfId="0" applyFont="1" applyFill="1" applyBorder="1"/>
    <xf numFmtId="0" fontId="3" fillId="5" borderId="110" xfId="0" applyFont="1" applyFill="1" applyBorder="1"/>
    <xf numFmtId="0" fontId="0" fillId="5" borderId="110" xfId="0" applyFill="1" applyBorder="1"/>
    <xf numFmtId="0" fontId="3" fillId="5" borderId="111" xfId="0" applyFont="1" applyFill="1" applyBorder="1"/>
    <xf numFmtId="0" fontId="3" fillId="5" borderId="89" xfId="0" applyFont="1" applyFill="1" applyBorder="1"/>
    <xf numFmtId="0" fontId="0" fillId="5" borderId="90" xfId="0" applyFill="1" applyBorder="1"/>
    <xf numFmtId="0" fontId="0" fillId="5" borderId="91" xfId="0" applyFill="1" applyBorder="1"/>
    <xf numFmtId="0" fontId="3" fillId="5" borderId="84" xfId="0" applyFont="1" applyFill="1" applyBorder="1"/>
    <xf numFmtId="0" fontId="3" fillId="5" borderId="83" xfId="0" applyFont="1" applyFill="1" applyBorder="1"/>
    <xf numFmtId="0" fontId="3" fillId="5" borderId="85" xfId="0" applyFont="1" applyFill="1" applyBorder="1"/>
    <xf numFmtId="0" fontId="0" fillId="5" borderId="84" xfId="0" applyFill="1" applyBorder="1"/>
    <xf numFmtId="0" fontId="0" fillId="5" borderId="86" xfId="0" applyFill="1" applyBorder="1"/>
    <xf numFmtId="0" fontId="3" fillId="5" borderId="87" xfId="0" applyFont="1" applyFill="1" applyBorder="1"/>
    <xf numFmtId="0" fontId="3" fillId="5" borderId="88" xfId="0" applyFont="1" applyFill="1" applyBorder="1"/>
    <xf numFmtId="0" fontId="3" fillId="5" borderId="0" xfId="0" applyFont="1" applyFill="1"/>
    <xf numFmtId="0" fontId="0" fillId="5" borderId="112" xfId="0" applyFill="1" applyBorder="1"/>
    <xf numFmtId="0" fontId="3" fillId="5" borderId="113" xfId="0" applyFont="1" applyFill="1" applyBorder="1"/>
    <xf numFmtId="0" fontId="3" fillId="5" borderId="114" xfId="0" applyFont="1" applyFill="1" applyBorder="1"/>
    <xf numFmtId="0" fontId="0" fillId="5" borderId="83" xfId="0" applyFill="1" applyBorder="1"/>
    <xf numFmtId="0" fontId="0" fillId="5" borderId="85" xfId="0" applyFill="1" applyBorder="1"/>
    <xf numFmtId="0" fontId="0" fillId="5" borderId="115" xfId="0" applyFill="1" applyBorder="1"/>
    <xf numFmtId="0" fontId="0" fillId="5" borderId="116" xfId="0" applyFill="1" applyBorder="1"/>
    <xf numFmtId="0" fontId="0" fillId="5" borderId="117" xfId="0" applyFill="1" applyBorder="1"/>
    <xf numFmtId="0" fontId="3" fillId="5" borderId="112" xfId="0" applyFont="1" applyFill="1" applyBorder="1"/>
    <xf numFmtId="0" fontId="0" fillId="5" borderId="113" xfId="0" applyFill="1" applyBorder="1"/>
    <xf numFmtId="0" fontId="0" fillId="5" borderId="114" xfId="0" applyFill="1" applyBorder="1"/>
    <xf numFmtId="0" fontId="3" fillId="5" borderId="86" xfId="0" applyFont="1" applyFill="1" applyBorder="1"/>
    <xf numFmtId="0" fontId="0" fillId="5" borderId="87" xfId="0" applyFill="1" applyBorder="1"/>
    <xf numFmtId="0" fontId="0" fillId="5" borderId="88" xfId="0" applyFill="1" applyBorder="1"/>
    <xf numFmtId="0" fontId="0" fillId="5" borderId="0" xfId="0" applyFill="1" applyProtection="1"/>
    <xf numFmtId="0" fontId="6" fillId="5" borderId="0" xfId="0" applyFont="1" applyFill="1" applyProtection="1"/>
    <xf numFmtId="0" fontId="3" fillId="5" borderId="0" xfId="0" applyFont="1" applyFill="1" applyProtection="1"/>
    <xf numFmtId="14" fontId="0" fillId="5" borderId="0" xfId="0" applyNumberFormat="1" applyFill="1" applyProtection="1"/>
    <xf numFmtId="0" fontId="4" fillId="5" borderId="0" xfId="3" applyFont="1" applyFill="1" applyBorder="1" applyAlignment="1" applyProtection="1">
      <alignment horizontal="center"/>
    </xf>
    <xf numFmtId="0" fontId="4" fillId="5" borderId="0" xfId="3" applyFont="1" applyFill="1" applyBorder="1" applyAlignment="1" applyProtection="1"/>
    <xf numFmtId="0" fontId="18" fillId="5" borderId="0" xfId="4" applyFill="1" applyAlignment="1" applyProtection="1"/>
    <xf numFmtId="0" fontId="6" fillId="5" borderId="11" xfId="0" applyFont="1" applyFill="1" applyBorder="1" applyProtection="1"/>
    <xf numFmtId="0" fontId="3" fillId="5" borderId="10" xfId="0" applyFont="1" applyFill="1" applyBorder="1" applyProtection="1"/>
    <xf numFmtId="0" fontId="3" fillId="5" borderId="9" xfId="0" applyFont="1" applyFill="1" applyBorder="1" applyProtection="1"/>
    <xf numFmtId="0" fontId="6" fillId="5" borderId="1" xfId="0" applyFont="1" applyFill="1" applyBorder="1"/>
    <xf numFmtId="0" fontId="6" fillId="5" borderId="2" xfId="0" applyFont="1" applyFill="1" applyBorder="1"/>
    <xf numFmtId="0" fontId="0" fillId="5" borderId="2" xfId="0" applyFill="1" applyBorder="1" applyProtection="1"/>
    <xf numFmtId="0" fontId="0" fillId="5" borderId="19" xfId="0" applyFill="1" applyBorder="1" applyProtection="1"/>
    <xf numFmtId="0" fontId="3" fillId="5" borderId="18" xfId="0" applyFont="1" applyFill="1" applyBorder="1"/>
    <xf numFmtId="0" fontId="3" fillId="5" borderId="0" xfId="0" applyFont="1" applyFill="1" applyBorder="1"/>
    <xf numFmtId="0" fontId="0" fillId="5" borderId="0" xfId="0" applyFill="1" applyBorder="1" applyProtection="1"/>
    <xf numFmtId="0" fontId="0" fillId="5" borderId="3" xfId="0" applyFill="1" applyBorder="1" applyProtection="1"/>
    <xf numFmtId="0" fontId="3" fillId="5" borderId="4" xfId="0" applyFont="1" applyFill="1" applyBorder="1"/>
    <xf numFmtId="0" fontId="3" fillId="5" borderId="17" xfId="0" applyFont="1" applyFill="1" applyBorder="1"/>
    <xf numFmtId="0" fontId="0" fillId="5" borderId="17" xfId="0" applyFill="1" applyBorder="1" applyProtection="1"/>
    <xf numFmtId="0" fontId="0" fillId="5" borderId="5" xfId="0" applyFill="1" applyBorder="1" applyProtection="1"/>
    <xf numFmtId="0" fontId="0" fillId="5" borderId="109" xfId="0" applyFill="1" applyBorder="1"/>
    <xf numFmtId="0" fontId="0" fillId="5" borderId="111" xfId="0" applyFill="1" applyBorder="1" applyProtection="1"/>
    <xf numFmtId="0" fontId="0" fillId="5" borderId="10" xfId="0" applyFill="1" applyBorder="1" applyProtection="1"/>
    <xf numFmtId="0" fontId="4" fillId="5" borderId="10" xfId="2" applyFont="1" applyFill="1" applyBorder="1" applyAlignment="1" applyProtection="1"/>
    <xf numFmtId="0" fontId="4" fillId="5" borderId="9" xfId="2" applyFont="1" applyFill="1" applyBorder="1" applyAlignment="1" applyProtection="1"/>
    <xf numFmtId="0" fontId="0" fillId="5" borderId="9" xfId="0" applyFill="1" applyBorder="1" applyProtection="1"/>
    <xf numFmtId="0" fontId="27" fillId="5" borderId="11" xfId="3" applyFont="1" applyFill="1" applyBorder="1" applyAlignment="1" applyProtection="1"/>
    <xf numFmtId="0" fontId="4" fillId="5" borderId="10" xfId="3" applyFont="1" applyFill="1" applyBorder="1" applyAlignment="1" applyProtection="1"/>
    <xf numFmtId="0" fontId="4" fillId="5" borderId="18" xfId="3" applyFont="1" applyFill="1" applyBorder="1" applyAlignment="1" applyProtection="1"/>
    <xf numFmtId="0" fontId="4" fillId="5" borderId="4" xfId="3" applyFont="1" applyFill="1" applyBorder="1" applyAlignment="1" applyProtection="1"/>
    <xf numFmtId="0" fontId="4" fillId="5" borderId="1" xfId="3" applyFont="1" applyFill="1" applyBorder="1" applyAlignment="1" applyProtection="1"/>
    <xf numFmtId="0" fontId="0" fillId="5" borderId="1" xfId="0" applyFill="1" applyBorder="1" applyProtection="1"/>
    <xf numFmtId="0" fontId="3" fillId="5" borderId="18" xfId="0" applyFont="1" applyFill="1" applyBorder="1" applyProtection="1"/>
    <xf numFmtId="0" fontId="0" fillId="5" borderId="4" xfId="0" applyFill="1" applyBorder="1" applyProtection="1"/>
    <xf numFmtId="0" fontId="3" fillId="5" borderId="3" xfId="0" applyFont="1" applyFill="1" applyBorder="1" applyProtection="1"/>
    <xf numFmtId="0" fontId="6" fillId="5" borderId="19" xfId="0" applyFont="1" applyFill="1" applyBorder="1" applyProtection="1"/>
    <xf numFmtId="0" fontId="3" fillId="5" borderId="4" xfId="0" applyFont="1" applyFill="1" applyBorder="1" applyProtection="1"/>
    <xf numFmtId="0" fontId="6" fillId="5" borderId="1" xfId="0" applyFont="1" applyFill="1" applyBorder="1" applyProtection="1"/>
    <xf numFmtId="0" fontId="4" fillId="5" borderId="18" xfId="2" applyFont="1" applyFill="1" applyBorder="1" applyAlignment="1" applyProtection="1"/>
    <xf numFmtId="0" fontId="3" fillId="5" borderId="0" xfId="1" applyFill="1" applyProtection="1"/>
    <xf numFmtId="0" fontId="3" fillId="5" borderId="0" xfId="1" applyFill="1" applyAlignment="1" applyProtection="1">
      <alignment wrapText="1"/>
    </xf>
    <xf numFmtId="0" fontId="3" fillId="5" borderId="11" xfId="1" applyFill="1" applyBorder="1" applyProtection="1"/>
    <xf numFmtId="0" fontId="3" fillId="5" borderId="10" xfId="1" applyFill="1" applyBorder="1" applyProtection="1"/>
    <xf numFmtId="0" fontId="3" fillId="5" borderId="9" xfId="1" applyFill="1" applyBorder="1" applyProtection="1"/>
    <xf numFmtId="0" fontId="3" fillId="5" borderId="9" xfId="1" applyFill="1" applyBorder="1" applyAlignment="1" applyProtection="1"/>
    <xf numFmtId="0" fontId="3" fillId="5" borderId="0" xfId="1" applyFill="1" applyAlignment="1" applyProtection="1"/>
    <xf numFmtId="0" fontId="3" fillId="5" borderId="1" xfId="1" applyFill="1" applyBorder="1" applyAlignment="1" applyProtection="1"/>
    <xf numFmtId="0" fontId="3" fillId="5" borderId="2" xfId="1" applyFill="1" applyBorder="1" applyProtection="1"/>
    <xf numFmtId="0" fontId="3" fillId="5" borderId="19" xfId="1" applyFill="1" applyBorder="1" applyProtection="1"/>
    <xf numFmtId="0" fontId="3" fillId="5" borderId="4" xfId="1" applyFill="1" applyBorder="1" applyAlignment="1" applyProtection="1"/>
    <xf numFmtId="0" fontId="3" fillId="5" borderId="17" xfId="1" applyFill="1" applyBorder="1" applyProtection="1"/>
    <xf numFmtId="0" fontId="3" fillId="5" borderId="5" xfId="1" applyFill="1" applyBorder="1" applyProtection="1"/>
    <xf numFmtId="0" fontId="3" fillId="5" borderId="112" xfId="1" applyFill="1" applyBorder="1" applyProtection="1"/>
    <xf numFmtId="0" fontId="3" fillId="5" borderId="113" xfId="1" applyFill="1" applyBorder="1" applyProtection="1"/>
    <xf numFmtId="0" fontId="3" fillId="5" borderId="114" xfId="1" applyFill="1" applyBorder="1" applyProtection="1"/>
    <xf numFmtId="0" fontId="3" fillId="5" borderId="84" xfId="1" applyFont="1" applyFill="1" applyBorder="1" applyAlignment="1" applyProtection="1">
      <alignment horizontal="right"/>
    </xf>
    <xf numFmtId="0" fontId="3" fillId="5" borderId="83" xfId="1" applyFont="1" applyFill="1" applyBorder="1" applyAlignment="1" applyProtection="1">
      <alignment horizontal="left"/>
    </xf>
    <xf numFmtId="0" fontId="3" fillId="5" borderId="83" xfId="1" applyFill="1" applyBorder="1" applyProtection="1"/>
    <xf numFmtId="0" fontId="3" fillId="5" borderId="85" xfId="1" applyFill="1" applyBorder="1" applyProtection="1"/>
    <xf numFmtId="0" fontId="3" fillId="5" borderId="86" xfId="1" applyFont="1" applyFill="1" applyBorder="1" applyAlignment="1" applyProtection="1">
      <alignment horizontal="right"/>
    </xf>
    <xf numFmtId="0" fontId="3" fillId="5" borderId="87" xfId="1" applyFont="1" applyFill="1" applyBorder="1" applyAlignment="1" applyProtection="1">
      <alignment horizontal="left" vertical="center"/>
    </xf>
    <xf numFmtId="0" fontId="3" fillId="5" borderId="87" xfId="1" applyFill="1" applyBorder="1" applyProtection="1"/>
    <xf numFmtId="0" fontId="3" fillId="5" borderId="88" xfId="1" applyFill="1" applyBorder="1" applyProtection="1"/>
    <xf numFmtId="0" fontId="15" fillId="2" borderId="0" xfId="0" applyFont="1" applyFill="1" applyAlignment="1">
      <alignment horizontal="center"/>
    </xf>
    <xf numFmtId="0" fontId="3" fillId="0" borderId="0" xfId="0" applyFont="1" applyFill="1" applyAlignment="1">
      <alignment wrapText="1"/>
    </xf>
    <xf numFmtId="0" fontId="3" fillId="2" borderId="0" xfId="0" applyFont="1" applyFill="1" applyAlignment="1">
      <alignment horizontal="left" vertical="top" wrapText="1"/>
    </xf>
    <xf numFmtId="0" fontId="9" fillId="2" borderId="0" xfId="0" applyFont="1" applyFill="1" applyAlignment="1">
      <alignment horizontal="left" vertical="top" wrapText="1"/>
    </xf>
    <xf numFmtId="0" fontId="3" fillId="2" borderId="0" xfId="0" applyFont="1" applyFill="1" applyAlignment="1">
      <alignment horizontal="left" wrapText="1" indent="1"/>
    </xf>
    <xf numFmtId="0" fontId="20" fillId="2" borderId="0" xfId="0" applyFont="1" applyFill="1" applyAlignment="1">
      <alignment horizontal="left" wrapText="1"/>
    </xf>
    <xf numFmtId="0" fontId="3" fillId="2" borderId="2" xfId="0" applyFont="1" applyFill="1" applyBorder="1" applyAlignment="1">
      <alignment wrapText="1"/>
    </xf>
    <xf numFmtId="0" fontId="3" fillId="2" borderId="0" xfId="0" applyFont="1" applyFill="1" applyAlignment="1">
      <alignment horizontal="left" wrapText="1"/>
    </xf>
    <xf numFmtId="0" fontId="3" fillId="2" borderId="18" xfId="0" applyFont="1" applyFill="1" applyBorder="1" applyAlignment="1">
      <alignment horizont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3" fillId="0" borderId="18" xfId="0" applyFont="1" applyFill="1" applyBorder="1" applyAlignment="1">
      <alignment horizontal="center" wrapText="1"/>
    </xf>
    <xf numFmtId="0" fontId="3" fillId="0" borderId="0"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7" xfId="0" applyFont="1" applyFill="1" applyBorder="1" applyAlignment="1">
      <alignment horizontal="center" wrapText="1"/>
    </xf>
    <xf numFmtId="0" fontId="3" fillId="0" borderId="5" xfId="0" applyFont="1" applyFill="1" applyBorder="1" applyAlignment="1">
      <alignment horizontal="center" wrapText="1"/>
    </xf>
    <xf numFmtId="0" fontId="3" fillId="2" borderId="4" xfId="0" applyFont="1" applyFill="1" applyBorder="1" applyAlignment="1">
      <alignment horizontal="center" wrapText="1"/>
    </xf>
    <xf numFmtId="0" fontId="3" fillId="2" borderId="17" xfId="0" applyFont="1" applyFill="1" applyBorder="1" applyAlignment="1">
      <alignment horizontal="center" wrapText="1"/>
    </xf>
    <xf numFmtId="0" fontId="3" fillId="2" borderId="5" xfId="0" applyFont="1" applyFill="1" applyBorder="1" applyAlignment="1">
      <alignment horizontal="center" wrapText="1"/>
    </xf>
    <xf numFmtId="0" fontId="6" fillId="2" borderId="17" xfId="0" applyFont="1" applyFill="1" applyBorder="1" applyAlignment="1">
      <alignment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19" xfId="0"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19" xfId="0" applyFont="1" applyFill="1" applyBorder="1" applyAlignment="1">
      <alignment horizontal="center" wrapText="1"/>
    </xf>
    <xf numFmtId="0" fontId="23" fillId="0" borderId="86" xfId="0" applyFont="1" applyBorder="1" applyAlignment="1">
      <alignment horizontal="center" vertical="center" wrapText="1"/>
    </xf>
    <xf numFmtId="0" fontId="23" fillId="0" borderId="87" xfId="0" applyFont="1" applyBorder="1" applyAlignment="1">
      <alignment horizontal="center"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90"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3"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88" xfId="0" applyFont="1" applyBorder="1" applyAlignment="1">
      <alignment horizontal="center" vertical="center" wrapText="1"/>
    </xf>
    <xf numFmtId="0" fontId="23" fillId="0" borderId="90" xfId="0" applyFont="1" applyBorder="1" applyAlignment="1">
      <alignment vertical="center" wrapText="1"/>
    </xf>
    <xf numFmtId="0" fontId="23" fillId="0" borderId="83" xfId="0" applyFont="1" applyBorder="1" applyAlignment="1">
      <alignment vertical="center" wrapText="1"/>
    </xf>
    <xf numFmtId="0" fontId="23" fillId="0" borderId="87" xfId="0" applyFont="1" applyBorder="1" applyAlignment="1">
      <alignment vertical="center" wrapText="1"/>
    </xf>
    <xf numFmtId="0" fontId="22" fillId="0" borderId="93" xfId="0" applyFont="1" applyBorder="1" applyAlignment="1">
      <alignment vertical="center" wrapText="1"/>
    </xf>
    <xf numFmtId="0" fontId="20" fillId="2" borderId="0" xfId="0" applyFont="1" applyFill="1" applyAlignment="1">
      <alignment horizontal="left" wrapText="1" indent="1"/>
    </xf>
    <xf numFmtId="0" fontId="18" fillId="2" borderId="0" xfId="4" applyFill="1" applyAlignment="1" applyProtection="1">
      <alignment horizontal="left" wrapText="1"/>
    </xf>
    <xf numFmtId="0" fontId="3" fillId="0" borderId="0" xfId="0" applyFont="1" applyAlignment="1">
      <alignment horizontal="left" wrapText="1" indent="1"/>
    </xf>
    <xf numFmtId="0" fontId="0" fillId="0" borderId="0" xfId="0" applyAlignment="1">
      <alignment horizontal="left" wrapText="1" indent="1"/>
    </xf>
    <xf numFmtId="0" fontId="18" fillId="2" borderId="0" xfId="4" applyFill="1" applyAlignment="1" applyProtection="1">
      <alignment shrinkToFit="1"/>
    </xf>
    <xf numFmtId="0" fontId="14" fillId="0" borderId="0" xfId="0" applyFont="1" applyAlignment="1">
      <alignment horizontal="right" vertical="top" wrapText="1"/>
    </xf>
    <xf numFmtId="0" fontId="14" fillId="0" borderId="0" xfId="0" applyFont="1" applyAlignment="1">
      <alignment horizontal="left" vertical="top" wrapTex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3" fillId="2" borderId="0" xfId="0" applyFont="1" applyFill="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8" fillId="0" borderId="0" xfId="4" applyFill="1" applyAlignment="1" applyProtection="1">
      <alignment horizontal="left"/>
    </xf>
    <xf numFmtId="0" fontId="0" fillId="2" borderId="0" xfId="0" applyFill="1"/>
    <xf numFmtId="0" fontId="0" fillId="2" borderId="0" xfId="0" applyFill="1" applyAlignment="1">
      <alignment wrapText="1"/>
    </xf>
    <xf numFmtId="0" fontId="3" fillId="0" borderId="0" xfId="0" applyFont="1" applyFill="1" applyAlignment="1"/>
    <xf numFmtId="0" fontId="6" fillId="2" borderId="0" xfId="0" applyFont="1" applyFill="1" applyAlignment="1">
      <alignment horizontal="left" wrapText="1" indent="2"/>
    </xf>
    <xf numFmtId="0" fontId="10" fillId="2" borderId="0" xfId="0" applyFont="1" applyFill="1" applyAlignment="1">
      <alignment horizontal="left" vertical="top" wrapText="1"/>
    </xf>
    <xf numFmtId="0" fontId="7" fillId="2" borderId="0" xfId="0" applyFont="1" applyFill="1" applyAlignment="1">
      <alignment horizontal="center"/>
    </xf>
    <xf numFmtId="0" fontId="6" fillId="2" borderId="0" xfId="0" applyFont="1" applyFill="1" applyAlignment="1">
      <alignment horizontal="left" vertical="top" wrapText="1"/>
    </xf>
    <xf numFmtId="0" fontId="22" fillId="0" borderId="94" xfId="0" applyFont="1" applyBorder="1" applyAlignment="1">
      <alignment horizontal="center" vertical="center" wrapText="1"/>
    </xf>
    <xf numFmtId="0" fontId="17" fillId="2" borderId="0" xfId="0" applyFont="1" applyFill="1" applyAlignment="1">
      <alignment horizontal="left" wrapText="1" indent="1"/>
    </xf>
    <xf numFmtId="0" fontId="7" fillId="5" borderId="0" xfId="0" applyFont="1" applyFill="1" applyAlignment="1" applyProtection="1">
      <alignment horizontal="center"/>
    </xf>
    <xf numFmtId="0" fontId="3" fillId="2" borderId="23" xfId="0" applyFont="1" applyFill="1" applyBorder="1" applyProtection="1"/>
    <xf numFmtId="0" fontId="3" fillId="2" borderId="24" xfId="0" applyFont="1" applyFill="1" applyBorder="1" applyProtection="1"/>
    <xf numFmtId="0" fontId="3" fillId="2" borderId="25" xfId="0" applyFont="1" applyFill="1" applyBorder="1" applyProtection="1"/>
    <xf numFmtId="49" fontId="3" fillId="4" borderId="23" xfId="0" applyNumberFormat="1" applyFont="1" applyFill="1" applyBorder="1" applyAlignment="1" applyProtection="1">
      <alignment horizontal="left" shrinkToFit="1"/>
      <protection locked="0"/>
    </xf>
    <xf numFmtId="49" fontId="0" fillId="4" borderId="29" xfId="0" applyNumberFormat="1" applyFill="1" applyBorder="1" applyAlignment="1" applyProtection="1">
      <alignment horizontal="left" shrinkToFit="1"/>
      <protection locked="0"/>
    </xf>
    <xf numFmtId="0" fontId="0" fillId="3" borderId="56" xfId="0" applyFill="1" applyBorder="1" applyProtection="1">
      <protection locked="0"/>
    </xf>
    <xf numFmtId="0" fontId="0" fillId="3" borderId="52" xfId="0" applyFill="1" applyBorder="1" applyProtection="1">
      <protection locked="0"/>
    </xf>
    <xf numFmtId="0" fontId="0" fillId="3" borderId="76"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29" xfId="0" applyFill="1" applyBorder="1" applyProtection="1">
      <protection locked="0"/>
    </xf>
    <xf numFmtId="0" fontId="0" fillId="3" borderId="27" xfId="0" applyFill="1" applyBorder="1" applyProtection="1">
      <protection locked="0"/>
    </xf>
    <xf numFmtId="0" fontId="0" fillId="3" borderId="46" xfId="0" applyFill="1" applyBorder="1" applyProtection="1">
      <protection locked="0"/>
    </xf>
    <xf numFmtId="0" fontId="0" fillId="3" borderId="48" xfId="0" applyFill="1" applyBorder="1" applyProtection="1">
      <protection locked="0"/>
    </xf>
    <xf numFmtId="0" fontId="3" fillId="0" borderId="23" xfId="0" applyFont="1" applyFill="1" applyBorder="1" applyProtection="1"/>
    <xf numFmtId="0" fontId="3" fillId="0" borderId="24" xfId="0" applyFont="1" applyFill="1" applyBorder="1" applyProtection="1"/>
    <xf numFmtId="0" fontId="3" fillId="0" borderId="29" xfId="0" applyFont="1" applyFill="1" applyBorder="1" applyProtection="1"/>
    <xf numFmtId="0" fontId="12" fillId="2" borderId="27" xfId="0" applyFont="1" applyFill="1" applyBorder="1" applyProtection="1"/>
    <xf numFmtId="0" fontId="12" fillId="2" borderId="46" xfId="0" applyFont="1" applyFill="1" applyBorder="1" applyProtection="1"/>
    <xf numFmtId="0" fontId="12" fillId="2" borderId="28" xfId="0" applyFont="1" applyFill="1" applyBorder="1" applyProtection="1"/>
    <xf numFmtId="0" fontId="3" fillId="2" borderId="26" xfId="0" applyFont="1" applyFill="1" applyBorder="1" applyProtection="1">
      <protection locked="0"/>
    </xf>
    <xf numFmtId="0" fontId="0" fillId="2" borderId="36" xfId="0" applyFill="1" applyBorder="1" applyProtection="1">
      <protection locked="0"/>
    </xf>
    <xf numFmtId="0" fontId="3" fillId="2" borderId="21" xfId="0" applyFont="1" applyFill="1" applyBorder="1" applyProtection="1"/>
    <xf numFmtId="0" fontId="12" fillId="2" borderId="23" xfId="0" applyFont="1" applyFill="1" applyBorder="1" applyProtection="1"/>
    <xf numFmtId="0" fontId="12" fillId="2" borderId="24" xfId="0" applyFont="1" applyFill="1" applyBorder="1" applyProtection="1"/>
    <xf numFmtId="0" fontId="12" fillId="2" borderId="29" xfId="0" applyFont="1" applyFill="1" applyBorder="1" applyProtection="1"/>
    <xf numFmtId="0" fontId="3" fillId="3" borderId="32" xfId="0" applyFont="1" applyFill="1" applyBorder="1" applyAlignment="1" applyProtection="1">
      <alignment shrinkToFit="1"/>
      <protection locked="0"/>
    </xf>
    <xf numFmtId="0" fontId="3" fillId="3" borderId="46" xfId="0" applyFont="1" applyFill="1" applyBorder="1" applyAlignment="1" applyProtection="1">
      <alignment shrinkToFit="1"/>
      <protection locked="0"/>
    </xf>
    <xf numFmtId="0" fontId="3" fillId="3" borderId="48" xfId="0" applyFont="1" applyFill="1" applyBorder="1" applyAlignment="1" applyProtection="1">
      <alignment shrinkToFit="1"/>
      <protection locked="0"/>
    </xf>
    <xf numFmtId="0" fontId="3" fillId="2" borderId="20" xfId="0" applyFont="1" applyFill="1" applyBorder="1" applyProtection="1"/>
    <xf numFmtId="0" fontId="0" fillId="4" borderId="21" xfId="0" applyFill="1" applyBorder="1" applyProtection="1">
      <protection locked="0"/>
    </xf>
    <xf numFmtId="0" fontId="3" fillId="2" borderId="30" xfId="0" applyFont="1" applyFill="1" applyBorder="1" applyProtection="1"/>
    <xf numFmtId="0" fontId="3" fillId="2" borderId="26" xfId="0" applyFont="1" applyFill="1" applyBorder="1" applyProtection="1"/>
    <xf numFmtId="0" fontId="0" fillId="4" borderId="26" xfId="0" applyFill="1" applyBorder="1" applyProtection="1">
      <protection locked="0"/>
    </xf>
    <xf numFmtId="0" fontId="3" fillId="2" borderId="56" xfId="0" applyFont="1" applyFill="1" applyBorder="1" applyAlignment="1" applyProtection="1"/>
    <xf numFmtId="0" fontId="3" fillId="2" borderId="52" xfId="0" applyFont="1" applyFill="1" applyBorder="1" applyAlignment="1" applyProtection="1"/>
    <xf numFmtId="0" fontId="3" fillId="2" borderId="23" xfId="0" applyFont="1" applyFill="1" applyBorder="1" applyAlignment="1" applyProtection="1"/>
    <xf numFmtId="0" fontId="3" fillId="2" borderId="24" xfId="0" applyFont="1" applyFill="1" applyBorder="1" applyAlignment="1" applyProtection="1"/>
    <xf numFmtId="0" fontId="3" fillId="2" borderId="27" xfId="0" applyFont="1" applyFill="1" applyBorder="1" applyAlignment="1" applyProtection="1"/>
    <xf numFmtId="0" fontId="3" fillId="2" borderId="46" xfId="0" applyFont="1" applyFill="1" applyBorder="1" applyAlignment="1" applyProtection="1"/>
    <xf numFmtId="0" fontId="3" fillId="2" borderId="49" xfId="0" applyFont="1" applyFill="1" applyBorder="1" applyProtection="1"/>
    <xf numFmtId="0" fontId="3" fillId="2" borderId="50" xfId="0" applyFont="1" applyFill="1" applyBorder="1" applyProtection="1"/>
    <xf numFmtId="0" fontId="0" fillId="4" borderId="23" xfId="0" applyFill="1" applyBorder="1" applyAlignment="1" applyProtection="1">
      <alignment shrinkToFit="1"/>
      <protection locked="0"/>
    </xf>
    <xf numFmtId="0" fontId="0" fillId="4" borderId="25" xfId="0" applyFill="1" applyBorder="1" applyAlignment="1" applyProtection="1">
      <alignment shrinkToFit="1"/>
      <protection locked="0"/>
    </xf>
    <xf numFmtId="0" fontId="15" fillId="5" borderId="0" xfId="0" applyFont="1" applyFill="1" applyAlignment="1" applyProtection="1">
      <alignment horizontal="center"/>
    </xf>
    <xf numFmtId="0" fontId="3" fillId="4" borderId="23" xfId="0" applyFont="1" applyFill="1" applyBorder="1" applyAlignment="1" applyProtection="1">
      <alignment horizontal="center"/>
    </xf>
    <xf numFmtId="0" fontId="3" fillId="4" borderId="24" xfId="0" applyFont="1" applyFill="1" applyBorder="1" applyAlignment="1" applyProtection="1">
      <alignment horizontal="center"/>
    </xf>
    <xf numFmtId="0" fontId="3" fillId="4" borderId="25" xfId="0" applyFont="1" applyFill="1" applyBorder="1" applyAlignment="1" applyProtection="1">
      <alignment horizontal="center"/>
    </xf>
    <xf numFmtId="0" fontId="3" fillId="4" borderId="21" xfId="0" applyFont="1" applyFill="1" applyBorder="1" applyAlignment="1" applyProtection="1">
      <alignment shrinkToFit="1"/>
      <protection locked="0"/>
    </xf>
    <xf numFmtId="0" fontId="0" fillId="4" borderId="22" xfId="0" applyFill="1" applyBorder="1" applyAlignment="1" applyProtection="1">
      <alignment shrinkToFit="1"/>
      <protection locked="0"/>
    </xf>
    <xf numFmtId="0" fontId="6" fillId="2" borderId="6" xfId="0" applyFont="1" applyFill="1" applyBorder="1" applyProtection="1"/>
    <xf numFmtId="0" fontId="6" fillId="2" borderId="7" xfId="0" applyFont="1" applyFill="1" applyBorder="1" applyProtection="1"/>
    <xf numFmtId="0" fontId="6" fillId="2" borderId="8" xfId="0" applyFont="1" applyFill="1" applyBorder="1" applyProtection="1"/>
    <xf numFmtId="0" fontId="3" fillId="3" borderId="27" xfId="0" applyFont="1" applyFill="1" applyBorder="1" applyAlignment="1" applyProtection="1">
      <alignment horizontal="center"/>
    </xf>
    <xf numFmtId="0" fontId="3" fillId="3" borderId="46" xfId="0" applyFont="1" applyFill="1" applyBorder="1" applyAlignment="1" applyProtection="1">
      <alignment horizontal="center"/>
    </xf>
    <xf numFmtId="0" fontId="3" fillId="3" borderId="28" xfId="0" applyFont="1" applyFill="1" applyBorder="1" applyAlignment="1" applyProtection="1">
      <alignment horizontal="center"/>
    </xf>
    <xf numFmtId="0" fontId="3" fillId="2" borderId="38" xfId="0" applyFont="1" applyFill="1" applyBorder="1" applyProtection="1">
      <protection locked="0"/>
    </xf>
    <xf numFmtId="0" fontId="0" fillId="2" borderId="39" xfId="0" applyFill="1" applyBorder="1" applyProtection="1">
      <protection locked="0"/>
    </xf>
    <xf numFmtId="0" fontId="3" fillId="4" borderId="23" xfId="0" applyFont="1" applyFill="1" applyBorder="1" applyProtection="1">
      <protection locked="0"/>
    </xf>
    <xf numFmtId="0" fontId="0" fillId="4" borderId="24" xfId="0" applyFill="1" applyBorder="1" applyProtection="1">
      <protection locked="0"/>
    </xf>
    <xf numFmtId="0" fontId="0" fillId="4" borderId="25" xfId="0" applyFill="1" applyBorder="1" applyProtection="1">
      <protection locked="0"/>
    </xf>
    <xf numFmtId="0" fontId="3" fillId="4" borderId="23" xfId="0" applyFont="1" applyFill="1" applyBorder="1" applyAlignment="1" applyProtection="1">
      <alignment shrinkToFit="1"/>
      <protection locked="0"/>
    </xf>
    <xf numFmtId="0" fontId="3" fillId="2" borderId="33" xfId="0" applyFont="1" applyFill="1" applyBorder="1" applyAlignment="1" applyProtection="1">
      <alignment shrinkToFit="1"/>
    </xf>
    <xf numFmtId="0" fontId="3" fillId="2" borderId="34" xfId="0" applyFont="1" applyFill="1" applyBorder="1" applyAlignment="1" applyProtection="1">
      <alignment shrinkToFit="1"/>
    </xf>
    <xf numFmtId="0" fontId="3" fillId="2" borderId="35" xfId="0" applyFont="1" applyFill="1" applyBorder="1" applyAlignment="1" applyProtection="1">
      <alignment shrinkToFit="1"/>
    </xf>
    <xf numFmtId="0" fontId="3" fillId="4" borderId="24" xfId="0" applyFont="1" applyFill="1" applyBorder="1" applyProtection="1">
      <protection locked="0"/>
    </xf>
    <xf numFmtId="0" fontId="3" fillId="4" borderId="25" xfId="0" applyFont="1" applyFill="1" applyBorder="1" applyProtection="1">
      <protection locked="0"/>
    </xf>
    <xf numFmtId="0" fontId="3" fillId="2" borderId="31" xfId="0" applyFont="1" applyFill="1" applyBorder="1" applyProtection="1"/>
    <xf numFmtId="0" fontId="0" fillId="4" borderId="29" xfId="0" applyFill="1" applyBorder="1" applyAlignment="1" applyProtection="1">
      <alignment shrinkToFit="1"/>
      <protection locked="0"/>
    </xf>
    <xf numFmtId="0" fontId="0" fillId="4" borderId="22" xfId="0" applyFill="1" applyBorder="1" applyProtection="1">
      <protection locked="0"/>
    </xf>
    <xf numFmtId="0" fontId="12" fillId="2" borderId="25" xfId="0" applyFont="1" applyFill="1" applyBorder="1" applyProtection="1"/>
    <xf numFmtId="0" fontId="12" fillId="0" borderId="0" xfId="0" applyFont="1" applyFill="1" applyProtection="1"/>
    <xf numFmtId="0" fontId="0" fillId="4" borderId="21" xfId="0" applyFill="1" applyBorder="1" applyAlignment="1" applyProtection="1">
      <alignment shrinkToFit="1"/>
      <protection locked="0"/>
    </xf>
    <xf numFmtId="0" fontId="3" fillId="0" borderId="27" xfId="0" applyFont="1" applyBorder="1" applyAlignment="1" applyProtection="1">
      <alignment vertical="top" wrapText="1" shrinkToFit="1"/>
    </xf>
    <xf numFmtId="0" fontId="0" fillId="0" borderId="46" xfId="0" applyBorder="1" applyAlignment="1" applyProtection="1">
      <alignment vertical="top" wrapText="1" shrinkToFit="1"/>
    </xf>
    <xf numFmtId="0" fontId="0" fillId="0" borderId="48" xfId="0" applyBorder="1" applyAlignment="1" applyProtection="1">
      <alignment vertical="top" wrapText="1" shrinkToFit="1"/>
    </xf>
    <xf numFmtId="0" fontId="3" fillId="0" borderId="23" xfId="0" applyFont="1" applyBorder="1" applyProtection="1"/>
    <xf numFmtId="0" fontId="3" fillId="0" borderId="24" xfId="0" applyFont="1" applyBorder="1" applyProtection="1"/>
    <xf numFmtId="0" fontId="3" fillId="0" borderId="25" xfId="0" applyFont="1" applyBorder="1" applyProtection="1"/>
    <xf numFmtId="0" fontId="0" fillId="4" borderId="23" xfId="0" applyFill="1" applyBorder="1" applyAlignment="1" applyProtection="1">
      <alignment horizontal="left" shrinkToFit="1"/>
      <protection locked="0"/>
    </xf>
    <xf numFmtId="0" fontId="0" fillId="4" borderId="25" xfId="0" applyFill="1" applyBorder="1" applyAlignment="1" applyProtection="1">
      <alignment horizontal="left" shrinkToFit="1"/>
      <protection locked="0"/>
    </xf>
    <xf numFmtId="0" fontId="0" fillId="4" borderId="27" xfId="0" applyFill="1" applyBorder="1" applyAlignment="1" applyProtection="1">
      <alignment shrinkToFit="1"/>
      <protection locked="0"/>
    </xf>
    <xf numFmtId="0" fontId="0" fillId="4" borderId="28" xfId="0" applyFill="1" applyBorder="1" applyAlignment="1" applyProtection="1">
      <alignment shrinkToFit="1"/>
      <protection locked="0"/>
    </xf>
    <xf numFmtId="0" fontId="3" fillId="2" borderId="32" xfId="0" applyFont="1" applyFill="1" applyBorder="1" applyProtection="1"/>
    <xf numFmtId="0" fontId="3" fillId="2" borderId="28" xfId="0" applyFont="1" applyFill="1" applyBorder="1" applyProtection="1"/>
    <xf numFmtId="0" fontId="12" fillId="2" borderId="43" xfId="0" applyFont="1" applyFill="1" applyBorder="1" applyProtection="1">
      <protection locked="0"/>
    </xf>
    <xf numFmtId="0" fontId="12" fillId="2" borderId="44" xfId="0" applyFont="1" applyFill="1" applyBorder="1" applyProtection="1">
      <protection locked="0"/>
    </xf>
    <xf numFmtId="0" fontId="12" fillId="2" borderId="79" xfId="0" applyFont="1" applyFill="1" applyBorder="1" applyProtection="1">
      <protection locked="0"/>
    </xf>
    <xf numFmtId="0" fontId="0" fillId="0" borderId="24" xfId="0" applyFill="1" applyBorder="1" applyProtection="1">
      <protection locked="0"/>
    </xf>
    <xf numFmtId="0" fontId="12" fillId="2" borderId="31" xfId="0" applyFont="1" applyFill="1" applyBorder="1" applyProtection="1"/>
    <xf numFmtId="0" fontId="17" fillId="2" borderId="24" xfId="0" applyFont="1" applyFill="1" applyBorder="1" applyAlignment="1" applyProtection="1">
      <alignment shrinkToFit="1"/>
    </xf>
    <xf numFmtId="0" fontId="17" fillId="2" borderId="29" xfId="0" applyFont="1" applyFill="1" applyBorder="1" applyAlignment="1" applyProtection="1">
      <alignment shrinkToFit="1"/>
    </xf>
    <xf numFmtId="0" fontId="2" fillId="2" borderId="58" xfId="0" applyFont="1" applyFill="1" applyBorder="1" applyAlignment="1" applyProtection="1">
      <alignment shrinkToFit="1"/>
      <protection locked="0"/>
    </xf>
    <xf numFmtId="0" fontId="2" fillId="2" borderId="41" xfId="0" applyFont="1" applyFill="1" applyBorder="1" applyAlignment="1" applyProtection="1">
      <alignment shrinkToFit="1"/>
      <protection locked="0"/>
    </xf>
    <xf numFmtId="0" fontId="2" fillId="2" borderId="59" xfId="0" applyFont="1" applyFill="1" applyBorder="1" applyAlignment="1" applyProtection="1">
      <alignment shrinkToFit="1"/>
      <protection locked="0"/>
    </xf>
    <xf numFmtId="0" fontId="2" fillId="2" borderId="60" xfId="0" applyFont="1" applyFill="1" applyBorder="1" applyAlignment="1" applyProtection="1">
      <alignment shrinkToFit="1"/>
      <protection locked="0"/>
    </xf>
    <xf numFmtId="0" fontId="2" fillId="2" borderId="72" xfId="0" applyFont="1" applyFill="1" applyBorder="1" applyAlignment="1" applyProtection="1">
      <alignment shrinkToFit="1"/>
      <protection locked="0"/>
    </xf>
    <xf numFmtId="0" fontId="3" fillId="2" borderId="60" xfId="1" applyFill="1" applyBorder="1" applyProtection="1"/>
    <xf numFmtId="0" fontId="3" fillId="2" borderId="72" xfId="1" applyFill="1" applyBorder="1" applyProtection="1"/>
    <xf numFmtId="0" fontId="3" fillId="2" borderId="63" xfId="1" applyFill="1" applyBorder="1" applyProtection="1"/>
    <xf numFmtId="0" fontId="3" fillId="2" borderId="73" xfId="1" applyFill="1" applyBorder="1" applyProtection="1"/>
    <xf numFmtId="0" fontId="3" fillId="2" borderId="21" xfId="0" applyFont="1" applyFill="1" applyBorder="1" applyProtection="1">
      <protection locked="0"/>
    </xf>
    <xf numFmtId="0" fontId="0" fillId="2" borderId="22" xfId="0" applyFill="1" applyBorder="1" applyProtection="1">
      <protection locked="0"/>
    </xf>
    <xf numFmtId="0" fontId="0" fillId="4" borderId="51" xfId="0" applyFill="1" applyBorder="1" applyAlignment="1" applyProtection="1">
      <alignment shrinkToFit="1"/>
      <protection locked="0"/>
    </xf>
    <xf numFmtId="0" fontId="0" fillId="4" borderId="35" xfId="0" applyFill="1" applyBorder="1" applyAlignment="1" applyProtection="1">
      <alignment shrinkToFit="1"/>
      <protection locked="0"/>
    </xf>
    <xf numFmtId="0" fontId="0" fillId="0" borderId="32" xfId="0" applyBorder="1" applyProtection="1"/>
    <xf numFmtId="0" fontId="0" fillId="0" borderId="46" xfId="0" applyBorder="1" applyProtection="1"/>
    <xf numFmtId="0" fontId="6" fillId="2" borderId="80" xfId="0" applyFont="1" applyFill="1" applyBorder="1" applyProtection="1"/>
    <xf numFmtId="0" fontId="6" fillId="2" borderId="81" xfId="0" applyFont="1" applyFill="1" applyBorder="1" applyProtection="1"/>
    <xf numFmtId="0" fontId="3" fillId="2" borderId="20" xfId="0" applyFont="1" applyFill="1" applyBorder="1" applyAlignment="1" applyProtection="1">
      <alignment wrapText="1"/>
    </xf>
    <xf numFmtId="0" fontId="3" fillId="2" borderId="21" xfId="0" applyFont="1" applyFill="1" applyBorder="1" applyAlignment="1" applyProtection="1">
      <alignment wrapText="1"/>
    </xf>
    <xf numFmtId="0" fontId="3" fillId="4" borderId="21" xfId="0" applyFont="1" applyFill="1" applyBorder="1" applyProtection="1">
      <protection locked="0"/>
    </xf>
    <xf numFmtId="0" fontId="3" fillId="2" borderId="54" xfId="0" applyFont="1" applyFill="1" applyBorder="1" applyProtection="1"/>
    <xf numFmtId="0" fontId="3" fillId="2" borderId="47" xfId="0" applyFont="1" applyFill="1" applyBorder="1" applyProtection="1"/>
    <xf numFmtId="0" fontId="3" fillId="2" borderId="27" xfId="0" applyFont="1" applyFill="1" applyBorder="1" applyProtection="1"/>
    <xf numFmtId="0" fontId="3" fillId="2" borderId="46" xfId="0" applyFont="1" applyFill="1" applyBorder="1" applyProtection="1"/>
    <xf numFmtId="0" fontId="3" fillId="2" borderId="2" xfId="0" applyFont="1" applyFill="1" applyBorder="1" applyProtection="1"/>
    <xf numFmtId="0" fontId="3" fillId="2" borderId="19" xfId="0" applyFont="1" applyFill="1" applyBorder="1" applyProtection="1"/>
    <xf numFmtId="0" fontId="20" fillId="2" borderId="0" xfId="0" applyFont="1" applyFill="1" applyAlignment="1">
      <alignment wrapText="1"/>
    </xf>
    <xf numFmtId="0" fontId="3" fillId="4" borderId="1" xfId="0" applyFont="1" applyFill="1" applyBorder="1" applyAlignment="1" applyProtection="1">
      <alignment vertical="top"/>
      <protection locked="0"/>
    </xf>
    <xf numFmtId="0" fontId="3" fillId="4" borderId="2" xfId="0" applyFont="1" applyFill="1" applyBorder="1" applyAlignment="1" applyProtection="1">
      <alignment vertical="top"/>
      <protection locked="0"/>
    </xf>
    <xf numFmtId="0" fontId="3" fillId="4" borderId="19" xfId="0" applyFont="1" applyFill="1" applyBorder="1" applyAlignment="1" applyProtection="1">
      <alignment vertical="top"/>
      <protection locked="0"/>
    </xf>
    <xf numFmtId="0" fontId="3" fillId="4" borderId="4" xfId="0" applyFont="1" applyFill="1" applyBorder="1" applyAlignment="1" applyProtection="1">
      <alignment vertical="top"/>
      <protection locked="0"/>
    </xf>
    <xf numFmtId="0" fontId="3" fillId="4" borderId="17" xfId="0" applyFont="1" applyFill="1" applyBorder="1" applyAlignment="1" applyProtection="1">
      <alignment vertical="top"/>
      <protection locked="0"/>
    </xf>
    <xf numFmtId="0" fontId="3" fillId="4" borderId="5" xfId="0" applyFont="1" applyFill="1" applyBorder="1" applyAlignment="1" applyProtection="1">
      <alignment vertical="top"/>
      <protection locked="0"/>
    </xf>
    <xf numFmtId="0" fontId="6" fillId="2" borderId="7" xfId="0" applyFont="1" applyFill="1" applyBorder="1" applyAlignment="1">
      <alignment horizontal="left" wrapText="1"/>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19"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7"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7" fillId="2" borderId="0" xfId="0" applyFont="1" applyFill="1" applyAlignment="1" applyProtection="1">
      <alignment horizontal="center"/>
    </xf>
    <xf numFmtId="0" fontId="13" fillId="2" borderId="0" xfId="0" applyFont="1" applyFill="1" applyAlignment="1" applyProtection="1">
      <alignment horizontal="center"/>
    </xf>
    <xf numFmtId="0" fontId="0" fillId="2" borderId="21" xfId="0" applyFill="1" applyBorder="1" applyProtection="1"/>
    <xf numFmtId="0" fontId="3" fillId="4" borderId="51" xfId="0" applyFont="1" applyFill="1" applyBorder="1" applyAlignment="1" applyProtection="1">
      <alignment shrinkToFit="1"/>
      <protection locked="0"/>
    </xf>
    <xf numFmtId="0" fontId="0" fillId="4" borderId="55" xfId="0" applyFill="1" applyBorder="1" applyAlignment="1" applyProtection="1">
      <alignment shrinkToFit="1"/>
      <protection locked="0"/>
    </xf>
    <xf numFmtId="0" fontId="6" fillId="2" borderId="40" xfId="1" applyFont="1" applyFill="1" applyBorder="1" applyProtection="1"/>
    <xf numFmtId="0" fontId="6" fillId="2" borderId="41" xfId="1" applyFont="1" applyFill="1" applyBorder="1" applyProtection="1"/>
    <xf numFmtId="0" fontId="6" fillId="2" borderId="42" xfId="1" applyFont="1" applyFill="1" applyBorder="1" applyProtection="1"/>
    <xf numFmtId="0" fontId="0" fillId="3" borderId="47" xfId="0" applyFill="1" applyBorder="1" applyProtection="1">
      <protection locked="0"/>
    </xf>
    <xf numFmtId="0" fontId="0" fillId="3" borderId="53" xfId="0" applyFill="1" applyBorder="1" applyProtection="1">
      <protection locked="0"/>
    </xf>
    <xf numFmtId="0" fontId="11" fillId="2" borderId="40" xfId="0" applyFont="1" applyFill="1" applyBorder="1" applyProtection="1"/>
    <xf numFmtId="0" fontId="11" fillId="2" borderId="41" xfId="0" applyFont="1" applyFill="1" applyBorder="1" applyProtection="1"/>
    <xf numFmtId="0" fontId="11" fillId="2" borderId="42" xfId="0" applyFont="1" applyFill="1" applyBorder="1" applyProtection="1"/>
    <xf numFmtId="0" fontId="3" fillId="4" borderId="38" xfId="0" applyFont="1" applyFill="1" applyBorder="1" applyProtection="1">
      <protection locked="0"/>
    </xf>
    <xf numFmtId="0" fontId="1" fillId="2" borderId="70" xfId="0" applyFont="1" applyFill="1" applyBorder="1" applyAlignment="1" applyProtection="1">
      <alignment wrapText="1"/>
    </xf>
    <xf numFmtId="0" fontId="1" fillId="2" borderId="61" xfId="0" applyFont="1" applyFill="1" applyBorder="1" applyAlignment="1" applyProtection="1">
      <alignment wrapText="1"/>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6" fillId="2" borderId="8" xfId="0" applyFont="1" applyFill="1" applyBorder="1" applyAlignment="1" applyProtection="1">
      <alignment vertical="top" wrapText="1"/>
    </xf>
    <xf numFmtId="0" fontId="6" fillId="2" borderId="74" xfId="1" applyFont="1" applyFill="1" applyBorder="1" applyProtection="1"/>
    <xf numFmtId="0" fontId="6" fillId="2" borderId="75" xfId="1" applyFont="1" applyFill="1" applyBorder="1" applyProtection="1"/>
    <xf numFmtId="0" fontId="6" fillId="2" borderId="56" xfId="1" applyFont="1" applyFill="1" applyBorder="1" applyProtection="1"/>
    <xf numFmtId="0" fontId="6" fillId="2" borderId="52" xfId="1" applyFont="1" applyFill="1" applyBorder="1" applyProtection="1"/>
    <xf numFmtId="0" fontId="6" fillId="2" borderId="76" xfId="1" applyFont="1" applyFill="1" applyBorder="1" applyProtection="1"/>
    <xf numFmtId="0" fontId="1" fillId="2" borderId="58" xfId="0" applyFont="1" applyFill="1" applyBorder="1" applyAlignment="1" applyProtection="1">
      <alignment horizontal="right" wrapText="1"/>
    </xf>
    <xf numFmtId="0" fontId="1" fillId="2" borderId="59" xfId="0" applyFont="1" applyFill="1" applyBorder="1" applyAlignment="1" applyProtection="1">
      <alignment horizontal="right" wrapText="1"/>
    </xf>
    <xf numFmtId="0" fontId="1" fillId="2" borderId="60" xfId="0" applyFont="1" applyFill="1" applyBorder="1" applyAlignment="1" applyProtection="1">
      <alignment horizontal="right" wrapText="1"/>
    </xf>
    <xf numFmtId="0" fontId="1" fillId="2" borderId="62" xfId="0" applyFont="1" applyFill="1" applyBorder="1" applyAlignment="1" applyProtection="1">
      <alignment horizontal="right" wrapText="1"/>
    </xf>
    <xf numFmtId="0" fontId="2" fillId="2" borderId="61" xfId="0" applyFont="1" applyFill="1" applyBorder="1" applyAlignment="1" applyProtection="1">
      <alignment shrinkToFit="1"/>
      <protection locked="0"/>
    </xf>
    <xf numFmtId="0" fontId="2" fillId="2" borderId="62" xfId="0" applyFont="1" applyFill="1" applyBorder="1" applyAlignment="1" applyProtection="1">
      <alignment shrinkToFit="1"/>
      <protection locked="0"/>
    </xf>
    <xf numFmtId="0" fontId="3" fillId="2" borderId="77" xfId="1" applyFill="1" applyBorder="1" applyAlignment="1" applyProtection="1">
      <alignment shrinkToFit="1"/>
    </xf>
    <xf numFmtId="0" fontId="3" fillId="2" borderId="52" xfId="1" applyFill="1" applyBorder="1" applyAlignment="1" applyProtection="1">
      <alignment shrinkToFit="1"/>
    </xf>
    <xf numFmtId="0" fontId="3" fillId="2" borderId="57" xfId="1" applyFill="1" applyBorder="1" applyAlignment="1" applyProtection="1">
      <alignment shrinkToFit="1"/>
    </xf>
    <xf numFmtId="0" fontId="12" fillId="2" borderId="0" xfId="0" applyFont="1" applyFill="1" applyAlignment="1" applyProtection="1">
      <alignment wrapText="1"/>
    </xf>
    <xf numFmtId="0" fontId="3" fillId="4" borderId="26" xfId="0" applyFont="1" applyFill="1" applyBorder="1" applyProtection="1">
      <protection locked="0"/>
    </xf>
    <xf numFmtId="0" fontId="12" fillId="2" borderId="43" xfId="0" applyFont="1" applyFill="1" applyBorder="1" applyProtection="1"/>
    <xf numFmtId="0" fontId="12" fillId="2" borderId="44" xfId="0" applyFont="1" applyFill="1" applyBorder="1" applyProtection="1"/>
    <xf numFmtId="0" fontId="12" fillId="2" borderId="45" xfId="0" applyFont="1" applyFill="1" applyBorder="1" applyProtection="1"/>
    <xf numFmtId="0" fontId="6" fillId="2" borderId="2" xfId="0" applyFont="1" applyFill="1" applyBorder="1" applyAlignment="1" applyProtection="1">
      <alignment wrapText="1"/>
    </xf>
    <xf numFmtId="0" fontId="3" fillId="4" borderId="47" xfId="0" applyFont="1" applyFill="1" applyBorder="1" applyProtection="1">
      <protection locked="0"/>
    </xf>
    <xf numFmtId="0" fontId="0" fillId="4" borderId="47" xfId="0" applyFill="1" applyBorder="1" applyProtection="1">
      <protection locked="0"/>
    </xf>
    <xf numFmtId="0" fontId="6" fillId="2" borderId="2" xfId="0" applyFont="1" applyFill="1" applyBorder="1" applyAlignment="1" applyProtection="1">
      <alignment vertical="center" wrapText="1"/>
    </xf>
    <xf numFmtId="0" fontId="3" fillId="2" borderId="66" xfId="1" applyFill="1" applyBorder="1" applyAlignment="1" applyProtection="1">
      <alignment vertical="center" wrapText="1"/>
    </xf>
    <xf numFmtId="0" fontId="3" fillId="2" borderId="65" xfId="1" applyFill="1" applyBorder="1" applyAlignment="1" applyProtection="1">
      <alignment vertical="center" wrapText="1"/>
    </xf>
    <xf numFmtId="0" fontId="3" fillId="2" borderId="67" xfId="1" applyFill="1" applyBorder="1" applyAlignment="1" applyProtection="1">
      <alignment vertical="center" wrapText="1"/>
    </xf>
    <xf numFmtId="0" fontId="3" fillId="2" borderId="18" xfId="1" applyFill="1" applyBorder="1" applyAlignment="1" applyProtection="1">
      <alignment vertical="center" wrapText="1"/>
    </xf>
    <xf numFmtId="0" fontId="3" fillId="2" borderId="0" xfId="1" applyFill="1" applyBorder="1" applyAlignment="1" applyProtection="1">
      <alignment vertical="center" wrapText="1"/>
    </xf>
    <xf numFmtId="0" fontId="3" fillId="2" borderId="3" xfId="1" applyFill="1" applyBorder="1" applyAlignment="1" applyProtection="1">
      <alignment vertical="center" wrapText="1"/>
    </xf>
    <xf numFmtId="0" fontId="3" fillId="2" borderId="4" xfId="1" applyFill="1" applyBorder="1" applyAlignment="1" applyProtection="1">
      <alignment vertical="center" wrapText="1"/>
    </xf>
    <xf numFmtId="0" fontId="3" fillId="2" borderId="17" xfId="1" applyFill="1" applyBorder="1" applyAlignment="1" applyProtection="1">
      <alignment vertical="center" wrapText="1"/>
    </xf>
    <xf numFmtId="0" fontId="3" fillId="2" borderId="5" xfId="1" applyFill="1" applyBorder="1" applyAlignment="1" applyProtection="1">
      <alignment vertical="center" wrapText="1"/>
    </xf>
    <xf numFmtId="0" fontId="6" fillId="2" borderId="6" xfId="1" applyFont="1" applyFill="1" applyBorder="1" applyAlignment="1" applyProtection="1">
      <alignment horizontal="right"/>
    </xf>
    <xf numFmtId="0" fontId="6" fillId="2" borderId="7" xfId="1" applyFont="1" applyFill="1" applyBorder="1" applyAlignment="1" applyProtection="1">
      <alignment horizontal="right"/>
    </xf>
    <xf numFmtId="165" fontId="3" fillId="2" borderId="7" xfId="1" applyNumberFormat="1" applyFill="1" applyBorder="1" applyAlignment="1" applyProtection="1">
      <alignment horizontal="left"/>
    </xf>
    <xf numFmtId="165" fontId="3" fillId="2" borderId="8" xfId="1" applyNumberFormat="1" applyFill="1" applyBorder="1" applyAlignment="1" applyProtection="1">
      <alignment horizontal="left"/>
    </xf>
    <xf numFmtId="0" fontId="3" fillId="2" borderId="7" xfId="1" applyFill="1" applyBorder="1" applyProtection="1"/>
    <xf numFmtId="0" fontId="2" fillId="2" borderId="63" xfId="0" applyFont="1" applyFill="1" applyBorder="1" applyAlignment="1" applyProtection="1">
      <alignment shrinkToFit="1"/>
      <protection locked="0"/>
    </xf>
    <xf numFmtId="0" fontId="2" fillId="2" borderId="64" xfId="0" applyFont="1" applyFill="1" applyBorder="1" applyAlignment="1" applyProtection="1">
      <alignment shrinkToFit="1"/>
      <protection locked="0"/>
    </xf>
    <xf numFmtId="0" fontId="2" fillId="2" borderId="78" xfId="0" applyFont="1" applyFill="1" applyBorder="1" applyAlignment="1" applyProtection="1">
      <alignment shrinkToFit="1"/>
      <protection locked="0"/>
    </xf>
    <xf numFmtId="0" fontId="1" fillId="2" borderId="71" xfId="0" applyFont="1" applyFill="1" applyBorder="1" applyAlignment="1" applyProtection="1">
      <alignment wrapText="1"/>
    </xf>
    <xf numFmtId="0" fontId="1" fillId="2" borderId="64" xfId="0" applyFont="1" applyFill="1" applyBorder="1" applyAlignment="1" applyProtection="1">
      <alignment wrapText="1"/>
    </xf>
    <xf numFmtId="0" fontId="2" fillId="2" borderId="42" xfId="0" applyFont="1" applyFill="1" applyBorder="1" applyAlignment="1" applyProtection="1">
      <alignment shrinkToFit="1"/>
      <protection locked="0"/>
    </xf>
    <xf numFmtId="0" fontId="1" fillId="2" borderId="40" xfId="0" applyFont="1" applyFill="1" applyBorder="1" applyAlignment="1" applyProtection="1">
      <alignment wrapText="1"/>
    </xf>
    <xf numFmtId="0" fontId="1" fillId="2" borderId="41" xfId="0" applyFont="1" applyFill="1" applyBorder="1" applyAlignment="1" applyProtection="1">
      <alignment wrapText="1"/>
    </xf>
    <xf numFmtId="0" fontId="13" fillId="5" borderId="0" xfId="1" applyFont="1" applyFill="1" applyAlignment="1" applyProtection="1">
      <alignment horizontal="center"/>
    </xf>
    <xf numFmtId="0" fontId="3" fillId="0" borderId="103" xfId="1" applyBorder="1" applyAlignment="1" applyProtection="1">
      <alignment horizontal="center" vertical="center"/>
      <protection locked="0"/>
    </xf>
    <xf numFmtId="0" fontId="3" fillId="0" borderId="105" xfId="1" applyBorder="1" applyAlignment="1" applyProtection="1">
      <alignment horizontal="center" vertical="center"/>
      <protection locked="0"/>
    </xf>
    <xf numFmtId="0" fontId="3" fillId="0" borderId="103" xfId="1" applyBorder="1" applyProtection="1">
      <protection locked="0"/>
    </xf>
    <xf numFmtId="0" fontId="3" fillId="0" borderId="105" xfId="1" applyBorder="1" applyProtection="1">
      <protection locked="0"/>
    </xf>
    <xf numFmtId="0" fontId="3" fillId="0" borderId="107" xfId="1" applyBorder="1" applyAlignment="1" applyProtection="1">
      <alignment wrapText="1"/>
    </xf>
    <xf numFmtId="0" fontId="3" fillId="0" borderId="108" xfId="1" applyBorder="1" applyAlignment="1" applyProtection="1">
      <alignment wrapText="1"/>
    </xf>
    <xf numFmtId="0" fontId="3" fillId="0" borderId="106" xfId="1" applyBorder="1" applyAlignment="1" applyProtection="1">
      <alignment wrapText="1"/>
    </xf>
    <xf numFmtId="0" fontId="6" fillId="0" borderId="11"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96"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7" fillId="2" borderId="0" xfId="1" applyFont="1" applyFill="1" applyAlignment="1" applyProtection="1">
      <alignment horizontal="center"/>
    </xf>
    <xf numFmtId="0" fontId="3" fillId="0" borderId="6" xfId="1" applyFont="1" applyBorder="1" applyAlignment="1" applyProtection="1">
      <alignment wrapText="1"/>
    </xf>
    <xf numFmtId="0" fontId="3" fillId="0" borderId="7" xfId="1" applyFont="1" applyBorder="1" applyAlignment="1" applyProtection="1">
      <alignment wrapText="1"/>
    </xf>
    <xf numFmtId="0" fontId="3" fillId="0" borderId="8" xfId="1" applyFont="1" applyBorder="1" applyAlignment="1" applyProtection="1">
      <alignment wrapText="1"/>
    </xf>
    <xf numFmtId="0" fontId="6" fillId="0" borderId="11" xfId="1" applyFont="1" applyBorder="1" applyAlignment="1" applyProtection="1">
      <alignment horizontal="center" vertical="center" wrapText="1"/>
    </xf>
    <xf numFmtId="0" fontId="6" fillId="0" borderId="10" xfId="1" applyFont="1" applyBorder="1" applyAlignment="1" applyProtection="1">
      <alignment horizontal="center" vertical="center" wrapText="1"/>
    </xf>
    <xf numFmtId="0" fontId="3" fillId="0" borderId="11" xfId="1" applyFont="1" applyBorder="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164" fontId="3" fillId="0" borderId="6" xfId="1" applyNumberFormat="1" applyFont="1" applyBorder="1" applyAlignment="1" applyProtection="1">
      <alignment horizontal="center" vertical="center" wrapText="1"/>
      <protection locked="0"/>
    </xf>
    <xf numFmtId="164" fontId="3" fillId="0" borderId="8" xfId="1" applyNumberFormat="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0" fontId="17" fillId="0" borderId="6" xfId="1" applyFont="1" applyBorder="1" applyAlignment="1" applyProtection="1">
      <alignment horizontal="center" vertical="center" wrapText="1"/>
      <protection locked="0"/>
    </xf>
    <xf numFmtId="0" fontId="17" fillId="0" borderId="8" xfId="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xf>
    <xf numFmtId="0" fontId="3" fillId="0" borderId="9" xfId="1" applyFont="1" applyBorder="1" applyAlignment="1" applyProtection="1">
      <alignment horizontal="center" vertical="center" wrapText="1"/>
    </xf>
    <xf numFmtId="164" fontId="3" fillId="0" borderId="97" xfId="1" applyNumberFormat="1" applyFont="1" applyBorder="1" applyAlignment="1" applyProtection="1">
      <alignment horizontal="center" vertical="center" wrapText="1"/>
      <protection locked="0"/>
    </xf>
    <xf numFmtId="164" fontId="3" fillId="0" borderId="98" xfId="1" applyNumberFormat="1" applyFont="1" applyBorder="1" applyAlignment="1" applyProtection="1">
      <alignment horizontal="center" vertical="center" wrapText="1"/>
      <protection locked="0"/>
    </xf>
    <xf numFmtId="164" fontId="3" fillId="0" borderId="4" xfId="1" applyNumberFormat="1" applyFont="1" applyBorder="1" applyAlignment="1" applyProtection="1">
      <alignment horizontal="center" vertical="center" wrapText="1"/>
      <protection locked="0"/>
    </xf>
    <xf numFmtId="164" fontId="3" fillId="0" borderId="5" xfId="1" applyNumberFormat="1" applyFont="1" applyBorder="1" applyAlignment="1" applyProtection="1">
      <alignment horizontal="center" vertical="center" wrapText="1"/>
      <protection locked="0"/>
    </xf>
    <xf numFmtId="0" fontId="3" fillId="0" borderId="15" xfId="1" applyFont="1" applyBorder="1" applyAlignment="1" applyProtection="1">
      <alignment horizontal="left" vertical="center" wrapText="1"/>
    </xf>
    <xf numFmtId="0" fontId="3" fillId="0" borderId="10" xfId="1" applyFont="1" applyBorder="1" applyAlignment="1" applyProtection="1">
      <alignment horizontal="left" vertical="center" wrapText="1"/>
    </xf>
    <xf numFmtId="0" fontId="3" fillId="0" borderId="9" xfId="1" applyFont="1" applyBorder="1" applyAlignment="1" applyProtection="1">
      <alignment horizontal="left" vertical="center" wrapText="1"/>
    </xf>
    <xf numFmtId="0" fontId="3" fillId="0" borderId="10" xfId="1" applyFont="1" applyBorder="1" applyAlignment="1" applyProtection="1">
      <alignment horizontal="center" vertical="center" wrapText="1"/>
    </xf>
    <xf numFmtId="0" fontId="3" fillId="0" borderId="11"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9" xfId="0" applyFont="1" applyBorder="1" applyAlignment="1" applyProtection="1">
      <alignment vertical="center" wrapText="1"/>
    </xf>
    <xf numFmtId="0" fontId="6" fillId="0" borderId="102" xfId="1" applyFont="1" applyFill="1" applyBorder="1" applyAlignment="1" applyProtection="1">
      <alignment horizontal="center" vertical="center" wrapText="1"/>
    </xf>
    <xf numFmtId="0" fontId="6" fillId="0" borderId="14" xfId="1" applyFont="1" applyFill="1" applyBorder="1" applyAlignment="1" applyProtection="1">
      <alignment horizontal="center" vertical="center" wrapText="1"/>
    </xf>
    <xf numFmtId="0" fontId="6" fillId="0" borderId="95" xfId="1" applyFont="1" applyBorder="1" applyAlignment="1" applyProtection="1">
      <alignment horizontal="center" vertical="center" wrapText="1"/>
    </xf>
    <xf numFmtId="0" fontId="6" fillId="0" borderId="16" xfId="1" applyFont="1" applyBorder="1" applyAlignment="1" applyProtection="1">
      <alignment horizontal="center" vertical="center" wrapText="1"/>
    </xf>
    <xf numFmtId="164" fontId="3" fillId="0" borderId="1" xfId="1" applyNumberFormat="1" applyFont="1" applyBorder="1" applyAlignment="1" applyProtection="1">
      <alignment horizontal="center" vertical="center" wrapText="1"/>
      <protection locked="0"/>
    </xf>
    <xf numFmtId="164" fontId="3" fillId="0" borderId="19" xfId="1" applyNumberFormat="1" applyFont="1" applyBorder="1" applyAlignment="1" applyProtection="1">
      <alignment horizontal="center" vertical="center" wrapText="1"/>
      <protection locked="0"/>
    </xf>
    <xf numFmtId="164" fontId="3" fillId="0" borderId="18" xfId="1" applyNumberFormat="1" applyFont="1" applyBorder="1" applyAlignment="1" applyProtection="1">
      <alignment horizontal="center" vertical="center" wrapText="1"/>
      <protection locked="0"/>
    </xf>
    <xf numFmtId="164" fontId="3" fillId="0" borderId="3" xfId="1" applyNumberFormat="1" applyFont="1" applyBorder="1" applyAlignment="1" applyProtection="1">
      <alignment horizontal="center" vertical="center" wrapText="1"/>
      <protection locked="0"/>
    </xf>
    <xf numFmtId="164" fontId="17" fillId="0" borderId="6" xfId="1" quotePrefix="1" applyNumberFormat="1" applyFont="1" applyBorder="1" applyAlignment="1" applyProtection="1">
      <alignment horizontal="center" vertical="center" wrapText="1"/>
      <protection locked="0"/>
    </xf>
    <xf numFmtId="164" fontId="17" fillId="0" borderId="8" xfId="1" quotePrefix="1" applyNumberFormat="1" applyFont="1" applyBorder="1" applyAlignment="1" applyProtection="1">
      <alignment horizontal="center" vertical="center" wrapText="1"/>
      <protection locked="0"/>
    </xf>
    <xf numFmtId="164" fontId="17" fillId="0" borderId="6" xfId="1" applyNumberFormat="1" applyFont="1" applyFill="1" applyBorder="1" applyAlignment="1" applyProtection="1">
      <alignment horizontal="center" vertical="center" wrapText="1"/>
      <protection locked="0"/>
    </xf>
    <xf numFmtId="164" fontId="17" fillId="0" borderId="8" xfId="1" applyNumberFormat="1" applyFont="1" applyFill="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locked="0"/>
    </xf>
    <xf numFmtId="0" fontId="3" fillId="0" borderId="19" xfId="1" applyFont="1" applyBorder="1" applyAlignment="1" applyProtection="1">
      <alignment horizontal="center" vertical="center" wrapText="1"/>
      <protection locked="0"/>
    </xf>
    <xf numFmtId="0" fontId="3" fillId="0" borderId="18" xfId="1" applyFont="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97" xfId="1" applyFont="1" applyBorder="1" applyAlignment="1" applyProtection="1">
      <alignment horizontal="center" vertical="center" wrapText="1"/>
      <protection locked="0"/>
    </xf>
    <xf numFmtId="0" fontId="3" fillId="0" borderId="98" xfId="1" applyFont="1" applyBorder="1" applyAlignment="1" applyProtection="1">
      <alignment horizontal="center" vertical="center" wrapText="1"/>
      <protection locked="0"/>
    </xf>
    <xf numFmtId="0" fontId="6" fillId="0" borderId="7" xfId="1" applyFont="1" applyFill="1" applyBorder="1" applyAlignment="1" applyProtection="1">
      <alignment wrapText="1"/>
    </xf>
    <xf numFmtId="0" fontId="6" fillId="0" borderId="17" xfId="1" applyFont="1" applyFill="1" applyBorder="1" applyAlignment="1" applyProtection="1">
      <alignment wrapText="1"/>
    </xf>
    <xf numFmtId="0" fontId="17" fillId="0" borderId="1" xfId="1" applyNumberFormat="1" applyFont="1" applyBorder="1" applyAlignment="1" applyProtection="1">
      <alignment horizontal="center" vertical="center" wrapText="1"/>
      <protection locked="0"/>
    </xf>
    <xf numFmtId="0" fontId="17" fillId="0" borderId="19" xfId="1" applyNumberFormat="1" applyFont="1" applyBorder="1" applyAlignment="1" applyProtection="1">
      <alignment horizontal="center" vertical="center" wrapText="1"/>
      <protection locked="0"/>
    </xf>
    <xf numFmtId="0" fontId="17" fillId="0" borderId="4" xfId="1" applyNumberFormat="1" applyFont="1" applyBorder="1" applyAlignment="1" applyProtection="1">
      <alignment horizontal="center" vertical="center" wrapText="1"/>
      <protection locked="0"/>
    </xf>
    <xf numFmtId="0" fontId="17" fillId="0" borderId="5" xfId="1" applyNumberFormat="1"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70" xfId="0" quotePrefix="1" applyFont="1" applyBorder="1" applyAlignment="1" applyProtection="1">
      <alignment horizontal="center" vertical="center" wrapText="1"/>
      <protection locked="0"/>
    </xf>
    <xf numFmtId="0" fontId="3" fillId="0" borderId="72" xfId="0" quotePrefix="1" applyFont="1" applyBorder="1" applyAlignment="1" applyProtection="1">
      <alignment horizontal="center" vertical="center" wrapText="1"/>
      <protection locked="0"/>
    </xf>
    <xf numFmtId="164" fontId="3" fillId="0" borderId="100" xfId="0" applyNumberFormat="1" applyFont="1" applyBorder="1" applyAlignment="1" applyProtection="1">
      <alignment horizontal="center" vertical="center" wrapText="1"/>
      <protection locked="0"/>
    </xf>
    <xf numFmtId="164" fontId="3" fillId="0" borderId="101" xfId="0" applyNumberFormat="1" applyFont="1" applyBorder="1" applyAlignment="1" applyProtection="1">
      <alignment horizontal="center" vertical="center" wrapText="1"/>
      <protection locked="0"/>
    </xf>
    <xf numFmtId="164" fontId="3" fillId="0" borderId="95" xfId="0" applyNumberFormat="1"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164" fontId="3" fillId="0" borderId="16" xfId="0" applyNumberFormat="1"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6" fillId="0" borderId="15" xfId="1" applyFont="1" applyBorder="1" applyAlignment="1" applyProtection="1">
      <alignment horizontal="center" vertical="center" wrapText="1"/>
    </xf>
    <xf numFmtId="0" fontId="6" fillId="0" borderId="9" xfId="1" applyFont="1" applyBorder="1" applyAlignment="1" applyProtection="1">
      <alignment horizontal="center" vertical="center" wrapText="1"/>
    </xf>
    <xf numFmtId="0" fontId="3" fillId="0" borderId="6" xfId="0" applyFont="1" applyBorder="1" applyAlignment="1" applyProtection="1">
      <alignment vertical="center"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6" fillId="0" borderId="15" xfId="1" applyFont="1" applyFill="1" applyBorder="1" applyAlignment="1" applyProtection="1">
      <alignment wrapText="1"/>
      <protection locked="0"/>
    </xf>
    <xf numFmtId="0" fontId="6" fillId="0" borderId="10" xfId="1" applyFont="1" applyFill="1" applyBorder="1" applyAlignment="1" applyProtection="1">
      <alignment wrapText="1"/>
      <protection locked="0"/>
    </xf>
    <xf numFmtId="0" fontId="6" fillId="0" borderId="9" xfId="1" applyFont="1" applyFill="1" applyBorder="1" applyAlignment="1" applyProtection="1">
      <alignment wrapText="1"/>
      <protection locked="0"/>
    </xf>
    <xf numFmtId="0" fontId="3" fillId="0" borderId="71"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164" fontId="3" fillId="0" borderId="99" xfId="0" applyNumberFormat="1"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166" fontId="3" fillId="0" borderId="16" xfId="5"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xf>
    <xf numFmtId="2" fontId="14" fillId="0" borderId="99" xfId="0" applyNumberFormat="1" applyFont="1" applyBorder="1" applyAlignment="1" applyProtection="1">
      <alignment horizontal="center" vertical="center" wrapText="1"/>
      <protection locked="0"/>
    </xf>
    <xf numFmtId="2" fontId="14" fillId="0" borderId="100" xfId="0" applyNumberFormat="1" applyFont="1" applyBorder="1" applyAlignment="1" applyProtection="1">
      <alignment horizontal="center" vertical="center" wrapText="1"/>
      <protection locked="0"/>
    </xf>
    <xf numFmtId="2" fontId="14" fillId="0" borderId="101" xfId="0" applyNumberFormat="1" applyFont="1" applyBorder="1" applyAlignment="1" applyProtection="1">
      <alignment horizontal="center" vertical="center" wrapText="1"/>
      <protection locked="0"/>
    </xf>
  </cellXfs>
  <cellStyles count="6">
    <cellStyle name="Hyperlink" xfId="4" builtinId="8"/>
    <cellStyle name="Normal" xfId="0" builtinId="0"/>
    <cellStyle name="Normal 2" xfId="1" xr:uid="{00000000-0005-0000-0000-000002000000}"/>
    <cellStyle name="Normal_Results Table" xfId="3" xr:uid="{00000000-0005-0000-0000-000003000000}"/>
    <cellStyle name="Normal_Sheet2" xfId="2" xr:uid="{00000000-0005-0000-0000-000004000000}"/>
    <cellStyle name="Percent" xfId="5" builtinId="5"/>
  </cellStyles>
  <dxfs count="71">
    <dxf>
      <font>
        <color rgb="FFFF0000"/>
      </font>
    </dxf>
    <dxf>
      <font>
        <color rgb="FFFF0000"/>
      </font>
    </dxf>
    <dxf>
      <font>
        <color rgb="FFFF0000"/>
      </font>
    </dxf>
    <dxf>
      <font>
        <color rgb="FFFF0000"/>
      </font>
    </dxf>
    <dxf>
      <font>
        <color theme="1"/>
      </font>
    </dxf>
    <dxf>
      <font>
        <color theme="1"/>
      </font>
    </dxf>
    <dxf>
      <font>
        <color theme="1"/>
      </font>
    </dxf>
    <dxf>
      <font>
        <color rgb="FFFF0000"/>
      </font>
    </dxf>
    <dxf>
      <font>
        <color theme="1"/>
      </font>
    </dxf>
    <dxf>
      <font>
        <color theme="1"/>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theme="1"/>
      </font>
    </dxf>
    <dxf>
      <font>
        <color rgb="FFFF0000"/>
      </font>
    </dxf>
    <dxf>
      <font>
        <color rgb="FFFF0000"/>
      </font>
    </dxf>
    <dxf>
      <font>
        <color rgb="FFFF0000"/>
      </font>
    </dxf>
    <dxf>
      <font>
        <color rgb="FFFF0000"/>
      </font>
    </dxf>
    <dxf>
      <font>
        <color theme="1"/>
      </font>
    </dxf>
    <dxf>
      <font>
        <color rgb="FFFF0000"/>
      </font>
    </dxf>
    <dxf>
      <font>
        <color theme="1"/>
      </font>
    </dxf>
    <dxf>
      <font>
        <color theme="1"/>
      </font>
    </dxf>
    <dxf>
      <font>
        <color rgb="FFFF0000"/>
      </font>
    </dxf>
    <dxf>
      <font>
        <color rgb="FFFF0000"/>
      </font>
    </dxf>
    <dxf>
      <font>
        <color theme="0"/>
      </font>
    </dxf>
    <dxf>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ill>
        <patternFill>
          <bgColor rgb="FFE6E6E6"/>
        </patternFill>
      </fill>
    </dxf>
    <dxf>
      <font>
        <color theme="1"/>
      </font>
    </dxf>
    <dxf>
      <fill>
        <patternFill>
          <bgColor rgb="FFE6E6E6"/>
        </patternFill>
      </fill>
    </dxf>
    <dxf>
      <font>
        <color theme="1"/>
      </font>
    </dxf>
    <dxf>
      <font>
        <color theme="1"/>
      </font>
    </dxf>
    <dxf>
      <fill>
        <patternFill>
          <bgColor rgb="FFE6E6E6"/>
        </patternFill>
      </fill>
    </dxf>
    <dxf>
      <font>
        <color theme="1"/>
      </font>
    </dxf>
    <dxf>
      <fill>
        <patternFill>
          <bgColor rgb="FFE6E6E6"/>
        </patternFill>
      </fill>
    </dxf>
    <dxf>
      <fill>
        <patternFill patternType="none">
          <bgColor auto="1"/>
        </patternFill>
      </fill>
    </dxf>
    <dxf>
      <fill>
        <patternFill>
          <bgColor rgb="FFE6E6E6"/>
        </patternFill>
      </fill>
    </dxf>
    <dxf>
      <fill>
        <patternFill>
          <bgColor rgb="FFE6E6E6"/>
        </patternFill>
      </fill>
    </dxf>
    <dxf>
      <font>
        <color theme="1"/>
      </font>
    </dxf>
    <dxf>
      <font>
        <color theme="1"/>
      </font>
    </dxf>
    <dxf>
      <fill>
        <patternFill>
          <bgColor rgb="FFE6E6E6"/>
        </patternFill>
      </fill>
    </dxf>
    <dxf>
      <font>
        <color theme="0"/>
      </font>
      <fill>
        <patternFill patternType="none">
          <bgColor auto="1"/>
        </patternFill>
      </fill>
    </dxf>
    <dxf>
      <font>
        <color theme="0"/>
      </font>
    </dxf>
    <dxf>
      <font>
        <color theme="1"/>
      </font>
      <fill>
        <patternFill>
          <bgColor rgb="FFE6E6E6"/>
        </patternFill>
      </fill>
      <border>
        <left style="hair">
          <color auto="1"/>
        </left>
        <right style="hair">
          <color auto="1"/>
        </right>
        <top style="hair">
          <color auto="1"/>
        </top>
        <bottom style="hair">
          <color auto="1"/>
        </bottom>
        <vertical/>
        <horizontal/>
      </border>
    </dxf>
    <dxf>
      <font>
        <color rgb="FFFF0000"/>
      </font>
    </dxf>
    <dxf>
      <font>
        <color theme="0"/>
      </font>
    </dxf>
    <dxf>
      <fill>
        <patternFill patternType="none">
          <bgColor auto="1"/>
        </patternFill>
      </fill>
    </dxf>
    <dxf>
      <font>
        <color theme="0"/>
      </font>
    </dxf>
    <dxf>
      <font>
        <color theme="0"/>
      </font>
    </dxf>
    <dxf>
      <font>
        <color theme="1"/>
      </font>
    </dxf>
    <dxf>
      <font>
        <b/>
        <i val="0"/>
        <color rgb="FFFF0000"/>
      </font>
    </dxf>
    <dxf>
      <font>
        <b/>
        <i val="0"/>
        <color rgb="FFFF0000"/>
      </font>
    </dxf>
    <dxf>
      <font>
        <color theme="1"/>
      </font>
    </dxf>
    <dxf>
      <font>
        <color theme="1"/>
      </font>
    </dxf>
    <dxf>
      <font>
        <color theme="1"/>
      </font>
    </dxf>
    <dxf>
      <font>
        <color theme="1"/>
      </font>
    </dxf>
    <dxf>
      <font>
        <color theme="1"/>
      </font>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999999"/>
      <rgbColor rgb="00FFEC45"/>
      <rgbColor rgb="00FFF5A2"/>
      <rgbColor rgb="00999999"/>
      <rgbColor rgb="00AFCBAA"/>
      <rgbColor rgb="00333333"/>
      <rgbColor rgb="00333333"/>
      <rgbColor rgb="00FFDE00"/>
      <rgbColor rgb="00FFEC45"/>
      <rgbColor rgb="00666666"/>
      <rgbColor rgb="005E9655"/>
      <rgbColor rgb="00367C2B"/>
      <rgbColor rgb="000000FF"/>
      <rgbColor rgb="00367C2B"/>
      <rgbColor rgb="00FFDE00"/>
      <rgbColor rgb="00666666"/>
      <rgbColor rgb="005E9655"/>
      <rgbColor rgb="0086B080"/>
      <rgbColor rgb="00999999"/>
      <rgbColor rgb="00000000"/>
      <rgbColor rgb="00FFFFFF"/>
      <rgbColor rgb="005E9655"/>
      <rgbColor rgb="0086B080"/>
      <rgbColor rgb="00FFEC45"/>
      <rgbColor rgb="00FFF173"/>
      <rgbColor rgb="00CCCCCC"/>
      <rgbColor rgb="00FF3300"/>
      <rgbColor rgb="00000000"/>
      <rgbColor rgb="00FFFFFF"/>
      <rgbColor rgb="00FFF5A2"/>
      <rgbColor rgb="00D7E5D5"/>
      <rgbColor rgb="00CCCCCC"/>
      <rgbColor rgb="00FFFAD0"/>
      <rgbColor rgb="00FFFAD0"/>
      <rgbColor rgb="00CCCCCC"/>
      <rgbColor rgb="00CCCCCC"/>
      <rgbColor rgb="00D7E5D5"/>
      <rgbColor rgb="00FFF173"/>
      <rgbColor rgb="0086B080"/>
      <rgbColor rgb="00FFF173"/>
      <rgbColor rgb="00AFCBAA"/>
      <rgbColor rgb="0086B080"/>
      <rgbColor rgb="005E9655"/>
      <rgbColor rgb="00333333"/>
      <rgbColor rgb="00000000"/>
      <rgbColor rgb="00367C2B"/>
      <rgbColor rgb="00666666"/>
      <rgbColor rgb="00000000"/>
      <rgbColor rgb="00FFDE00"/>
      <rgbColor rgb="00367C2B"/>
      <rgbColor rgb="00999999"/>
      <rgbColor rgb="00000000"/>
      <rgbColor rgb="00FF0000"/>
    </indexedColors>
    <mruColors>
      <color rgb="FFE6E6E6"/>
      <color rgb="FFFFFAC7"/>
      <color rgb="FFE6E6DC"/>
      <color rgb="FF828282"/>
      <color rgb="FFE6E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73</xdr:row>
      <xdr:rowOff>79163</xdr:rowOff>
    </xdr:from>
    <xdr:to>
      <xdr:col>9</xdr:col>
      <xdr:colOff>510541</xdr:colOff>
      <xdr:row>85</xdr:row>
      <xdr:rowOff>22324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6" y="18538613"/>
          <a:ext cx="5334000" cy="1895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ICPaintLab@JohnDeere.com" TargetMode="External"/><Relationship Id="rId7" Type="http://schemas.openxmlformats.org/officeDocument/2006/relationships/vmlDrawing" Target="../drawings/vmlDrawing1.vml"/><Relationship Id="rId2" Type="http://schemas.openxmlformats.org/officeDocument/2006/relationships/hyperlink" Target="http://share-internal.deere.com/teams/gpt/SitePages/SupplierPaint.aspx" TargetMode="External"/><Relationship Id="rId1" Type="http://schemas.openxmlformats.org/officeDocument/2006/relationships/hyperlink" Target="http://share-internal.deere.com/teams/gpt/SitePages/SupplierPain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TICPaintLab@JohnDeere.com?subject=JDM%20F17X2%20Paint%20Process%20Qualification%20Submissio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92"/>
  <sheetViews>
    <sheetView showGridLines="0" tabSelected="1" showRuler="0" view="pageLayout" zoomScaleNormal="100" workbookViewId="0">
      <selection activeCell="A2" sqref="A2:M2"/>
    </sheetView>
  </sheetViews>
  <sheetFormatPr defaultColWidth="9.140625" defaultRowHeight="12.75" x14ac:dyDescent="0.2"/>
  <cols>
    <col min="1" max="12" width="7.85546875" style="2" customWidth="1"/>
    <col min="13" max="13" width="7.7109375" style="2" customWidth="1"/>
    <col min="14" max="14" width="1.7109375" style="2" customWidth="1"/>
    <col min="15" max="16384" width="9.140625" style="2"/>
  </cols>
  <sheetData>
    <row r="1" spans="1:21" s="115" customFormat="1" x14ac:dyDescent="0.2">
      <c r="A1" s="121" t="s">
        <v>388</v>
      </c>
      <c r="B1" s="120"/>
      <c r="C1" s="120"/>
      <c r="D1" s="120"/>
      <c r="E1" s="120"/>
      <c r="F1" s="120"/>
      <c r="G1" s="120"/>
      <c r="H1" s="120"/>
      <c r="I1" s="120"/>
      <c r="J1" s="120"/>
      <c r="K1" s="120"/>
      <c r="L1" s="120"/>
      <c r="M1" s="122" t="s">
        <v>389</v>
      </c>
      <c r="N1" s="4"/>
      <c r="O1" s="17"/>
      <c r="P1" s="18"/>
      <c r="Q1" s="18"/>
      <c r="R1" s="18"/>
      <c r="S1" s="18"/>
      <c r="T1" s="18"/>
      <c r="U1" s="18"/>
    </row>
    <row r="2" spans="1:21" s="119" customFormat="1" ht="20.25" x14ac:dyDescent="0.3">
      <c r="A2" s="288" t="s">
        <v>307</v>
      </c>
      <c r="B2" s="288"/>
      <c r="C2" s="288"/>
      <c r="D2" s="288"/>
      <c r="E2" s="288"/>
      <c r="F2" s="288"/>
      <c r="G2" s="288"/>
      <c r="H2" s="288"/>
      <c r="I2" s="288"/>
      <c r="J2" s="288"/>
      <c r="K2" s="288"/>
      <c r="L2" s="288"/>
      <c r="M2" s="288"/>
      <c r="N2" s="4"/>
      <c r="O2" s="17"/>
      <c r="P2" s="18"/>
      <c r="Q2" s="18"/>
      <c r="R2" s="18"/>
      <c r="S2" s="18"/>
      <c r="T2" s="18"/>
      <c r="U2" s="18"/>
    </row>
    <row r="3" spans="1:21" ht="15.75" x14ac:dyDescent="0.25">
      <c r="A3" s="222" t="s">
        <v>197</v>
      </c>
      <c r="B3" s="222"/>
      <c r="C3" s="222"/>
      <c r="D3" s="222"/>
      <c r="E3" s="222"/>
      <c r="F3" s="222"/>
      <c r="G3" s="222"/>
      <c r="H3" s="222"/>
      <c r="I3" s="222"/>
      <c r="J3" s="222"/>
      <c r="K3" s="222"/>
      <c r="L3" s="222"/>
      <c r="M3" s="222"/>
    </row>
    <row r="4" spans="1:21" ht="27.75" customHeight="1" x14ac:dyDescent="0.2">
      <c r="A4" s="223" t="s">
        <v>349</v>
      </c>
      <c r="B4" s="223"/>
      <c r="C4" s="223"/>
      <c r="D4" s="223"/>
      <c r="E4" s="223"/>
      <c r="F4" s="223"/>
      <c r="G4" s="223"/>
      <c r="H4" s="223"/>
      <c r="I4" s="223"/>
      <c r="J4" s="223"/>
      <c r="K4" s="223"/>
      <c r="L4" s="223"/>
      <c r="M4" s="223"/>
    </row>
    <row r="5" spans="1:21" ht="16.899999999999999" customHeight="1" x14ac:dyDescent="0.2">
      <c r="A5" s="226" t="s">
        <v>159</v>
      </c>
      <c r="B5" s="226"/>
      <c r="C5" s="226"/>
      <c r="D5" s="226"/>
      <c r="E5" s="226"/>
      <c r="F5" s="226"/>
      <c r="G5" s="226"/>
      <c r="H5" s="226"/>
      <c r="I5" s="226"/>
      <c r="J5" s="226"/>
      <c r="K5" s="226"/>
      <c r="L5" s="226"/>
      <c r="M5" s="226"/>
    </row>
    <row r="6" spans="1:21" ht="28.15" customHeight="1" x14ac:dyDescent="0.2">
      <c r="A6" s="10"/>
      <c r="B6" s="227" t="s">
        <v>161</v>
      </c>
      <c r="C6" s="227"/>
      <c r="D6" s="227"/>
      <c r="E6" s="227"/>
      <c r="F6" s="227"/>
      <c r="G6" s="227"/>
      <c r="H6" s="227"/>
      <c r="I6" s="227"/>
      <c r="J6" s="227"/>
      <c r="K6" s="227"/>
      <c r="L6" s="227"/>
      <c r="M6" s="227"/>
    </row>
    <row r="7" spans="1:21" ht="15" customHeight="1" x14ac:dyDescent="0.2">
      <c r="A7" s="116" t="s">
        <v>329</v>
      </c>
      <c r="B7" s="224" t="s">
        <v>330</v>
      </c>
      <c r="C7" s="225"/>
      <c r="D7" s="225"/>
      <c r="E7" s="225"/>
      <c r="F7" s="225"/>
      <c r="G7" s="225"/>
      <c r="H7" s="225"/>
      <c r="I7" s="225"/>
      <c r="J7" s="225"/>
      <c r="K7" s="225"/>
      <c r="L7" s="225"/>
      <c r="M7" s="225"/>
    </row>
    <row r="8" spans="1:21" ht="53.25" customHeight="1" x14ac:dyDescent="0.2">
      <c r="A8" s="116" t="s">
        <v>329</v>
      </c>
      <c r="B8" s="224" t="s">
        <v>331</v>
      </c>
      <c r="C8" s="225"/>
      <c r="D8" s="225"/>
      <c r="E8" s="225"/>
      <c r="F8" s="225"/>
      <c r="G8" s="225"/>
      <c r="H8" s="225"/>
      <c r="I8" s="225"/>
      <c r="J8" s="225"/>
      <c r="K8" s="225"/>
      <c r="L8" s="225"/>
      <c r="M8" s="225"/>
    </row>
    <row r="9" spans="1:21" ht="26.25" customHeight="1" thickBot="1" x14ac:dyDescent="0.25">
      <c r="C9" s="242" t="s">
        <v>219</v>
      </c>
      <c r="D9" s="242"/>
      <c r="E9" s="242"/>
      <c r="F9" s="242"/>
      <c r="G9" s="242"/>
      <c r="H9" s="242"/>
      <c r="I9" s="242"/>
      <c r="J9" s="242"/>
      <c r="K9" s="242"/>
    </row>
    <row r="10" spans="1:21" ht="15" customHeight="1" thickBot="1" x14ac:dyDescent="0.25">
      <c r="C10" s="243" t="s">
        <v>36</v>
      </c>
      <c r="D10" s="244"/>
      <c r="E10" s="244"/>
      <c r="F10" s="243" t="s">
        <v>37</v>
      </c>
      <c r="G10" s="244"/>
      <c r="H10" s="245"/>
      <c r="I10" s="246" t="s">
        <v>38</v>
      </c>
      <c r="J10" s="247"/>
      <c r="K10" s="248"/>
    </row>
    <row r="11" spans="1:21" ht="15" customHeight="1" x14ac:dyDescent="0.2">
      <c r="C11" s="252" t="s">
        <v>39</v>
      </c>
      <c r="D11" s="253"/>
      <c r="E11" s="254"/>
      <c r="F11" s="252" t="s">
        <v>39</v>
      </c>
      <c r="G11" s="253"/>
      <c r="H11" s="254"/>
      <c r="I11" s="249" t="s">
        <v>40</v>
      </c>
      <c r="J11" s="250"/>
      <c r="K11" s="251"/>
    </row>
    <row r="12" spans="1:21" ht="15" customHeight="1" x14ac:dyDescent="0.2">
      <c r="C12" s="230" t="s">
        <v>40</v>
      </c>
      <c r="D12" s="231"/>
      <c r="E12" s="231"/>
      <c r="F12" s="230" t="s">
        <v>40</v>
      </c>
      <c r="G12" s="231"/>
      <c r="H12" s="232"/>
      <c r="I12" s="233" t="s">
        <v>309</v>
      </c>
      <c r="J12" s="234"/>
      <c r="K12" s="235"/>
    </row>
    <row r="13" spans="1:21" ht="15" customHeight="1" x14ac:dyDescent="0.2">
      <c r="C13" s="230" t="s">
        <v>309</v>
      </c>
      <c r="D13" s="231"/>
      <c r="E13" s="232"/>
      <c r="F13" s="230" t="s">
        <v>309</v>
      </c>
      <c r="G13" s="231"/>
      <c r="H13" s="232"/>
      <c r="I13" s="233"/>
      <c r="J13" s="234"/>
      <c r="K13" s="235"/>
    </row>
    <row r="14" spans="1:21" ht="15" customHeight="1" thickBot="1" x14ac:dyDescent="0.25">
      <c r="C14" s="239"/>
      <c r="D14" s="240"/>
      <c r="E14" s="240"/>
      <c r="F14" s="239" t="s">
        <v>184</v>
      </c>
      <c r="G14" s="240"/>
      <c r="H14" s="241"/>
      <c r="I14" s="236"/>
      <c r="J14" s="237"/>
      <c r="K14" s="238"/>
    </row>
    <row r="15" spans="1:21" x14ac:dyDescent="0.2">
      <c r="C15" s="228" t="s">
        <v>185</v>
      </c>
      <c r="D15" s="228"/>
      <c r="E15" s="228"/>
      <c r="F15" s="228"/>
      <c r="G15" s="228"/>
      <c r="H15" s="228"/>
      <c r="I15" s="228"/>
      <c r="J15" s="228"/>
      <c r="K15" s="228"/>
    </row>
    <row r="16" spans="1:21" ht="28.5" customHeight="1" x14ac:dyDescent="0.2">
      <c r="A16" s="226" t="s">
        <v>158</v>
      </c>
      <c r="B16" s="226"/>
      <c r="C16" s="226"/>
      <c r="D16" s="226"/>
      <c r="E16" s="226"/>
      <c r="F16" s="226"/>
      <c r="G16" s="226"/>
      <c r="H16" s="226"/>
      <c r="I16" s="226"/>
      <c r="J16" s="226"/>
      <c r="K16" s="226"/>
      <c r="L16" s="226"/>
      <c r="M16" s="226"/>
    </row>
    <row r="17" spans="1:13" ht="43.15" customHeight="1" x14ac:dyDescent="0.2">
      <c r="A17" s="3"/>
      <c r="B17" s="229" t="s">
        <v>127</v>
      </c>
      <c r="C17" s="229"/>
      <c r="D17" s="229"/>
      <c r="E17" s="229"/>
      <c r="F17" s="229"/>
      <c r="G17" s="229"/>
      <c r="H17" s="229"/>
      <c r="I17" s="229"/>
      <c r="J17" s="229"/>
      <c r="K17" s="229"/>
      <c r="L17" s="229"/>
      <c r="M17" s="229"/>
    </row>
    <row r="18" spans="1:13" ht="18" customHeight="1" x14ac:dyDescent="0.2">
      <c r="A18" s="226" t="s">
        <v>163</v>
      </c>
      <c r="B18" s="226"/>
      <c r="C18" s="226"/>
      <c r="D18" s="226"/>
      <c r="E18" s="226"/>
      <c r="F18" s="226"/>
      <c r="G18" s="226"/>
      <c r="H18" s="226"/>
      <c r="I18" s="226"/>
      <c r="J18" s="226"/>
      <c r="K18" s="226"/>
      <c r="L18" s="226"/>
      <c r="M18" s="226"/>
    </row>
    <row r="19" spans="1:13" ht="41.25" customHeight="1" x14ac:dyDescent="0.2">
      <c r="A19" s="3"/>
      <c r="B19" s="229" t="s">
        <v>328</v>
      </c>
      <c r="C19" s="229"/>
      <c r="D19" s="229"/>
      <c r="E19" s="229"/>
      <c r="F19" s="229"/>
      <c r="G19" s="229"/>
      <c r="H19" s="229"/>
      <c r="I19" s="229"/>
      <c r="J19" s="229"/>
      <c r="K19" s="229"/>
      <c r="L19" s="229"/>
      <c r="M19" s="229"/>
    </row>
    <row r="20" spans="1:13" ht="18" customHeight="1" x14ac:dyDescent="0.25">
      <c r="A20" s="222" t="s">
        <v>154</v>
      </c>
      <c r="B20" s="222"/>
      <c r="C20" s="222"/>
      <c r="D20" s="222"/>
      <c r="E20" s="222"/>
      <c r="F20" s="222"/>
      <c r="G20" s="222"/>
      <c r="H20" s="222"/>
      <c r="I20" s="222"/>
      <c r="J20" s="222"/>
      <c r="K20" s="222"/>
      <c r="L20" s="222"/>
      <c r="M20" s="222"/>
    </row>
    <row r="21" spans="1:13" ht="19.899999999999999" customHeight="1" x14ac:dyDescent="0.2">
      <c r="A21" s="226" t="s">
        <v>156</v>
      </c>
      <c r="B21" s="226"/>
      <c r="C21" s="226"/>
      <c r="D21" s="226"/>
      <c r="E21" s="226"/>
      <c r="F21" s="226"/>
      <c r="G21" s="226"/>
      <c r="H21" s="226"/>
      <c r="I21" s="226"/>
      <c r="J21" s="226"/>
      <c r="K21" s="226"/>
      <c r="L21" s="226"/>
      <c r="M21" s="226"/>
    </row>
    <row r="22" spans="1:13" ht="39.75" customHeight="1" x14ac:dyDescent="0.2">
      <c r="A22" s="116" t="s">
        <v>329</v>
      </c>
      <c r="B22" s="224" t="s">
        <v>358</v>
      </c>
      <c r="C22" s="224"/>
      <c r="D22" s="224"/>
      <c r="E22" s="224"/>
      <c r="F22" s="224"/>
      <c r="G22" s="224"/>
      <c r="H22" s="224"/>
      <c r="I22" s="224"/>
      <c r="J22" s="224"/>
      <c r="K22" s="224"/>
      <c r="L22" s="224"/>
      <c r="M22" s="224"/>
    </row>
    <row r="23" spans="1:13" ht="15" customHeight="1" x14ac:dyDescent="0.2">
      <c r="A23" s="116"/>
      <c r="B23" s="271" t="s">
        <v>321</v>
      </c>
      <c r="C23" s="229"/>
      <c r="D23" s="229"/>
      <c r="E23" s="229"/>
      <c r="F23" s="229"/>
      <c r="G23" s="229"/>
      <c r="H23" s="229"/>
      <c r="I23" s="229"/>
      <c r="J23" s="229"/>
      <c r="K23" s="229"/>
      <c r="L23" s="229"/>
      <c r="M23" s="229"/>
    </row>
    <row r="24" spans="1:13" ht="15" customHeight="1" x14ac:dyDescent="0.2">
      <c r="A24" s="116" t="s">
        <v>329</v>
      </c>
      <c r="B24" s="229" t="s">
        <v>332</v>
      </c>
      <c r="C24" s="229"/>
      <c r="D24" s="229"/>
      <c r="E24" s="229"/>
      <c r="F24" s="229"/>
      <c r="G24" s="229"/>
      <c r="H24" s="229"/>
      <c r="I24" s="229"/>
      <c r="J24" s="229"/>
      <c r="K24" s="229"/>
      <c r="L24" s="229"/>
      <c r="M24" s="229"/>
    </row>
    <row r="25" spans="1:13" ht="15" customHeight="1" x14ac:dyDescent="0.2">
      <c r="A25" s="116" t="s">
        <v>329</v>
      </c>
      <c r="B25" s="229" t="s">
        <v>387</v>
      </c>
      <c r="C25" s="229"/>
      <c r="D25" s="229"/>
      <c r="E25" s="229"/>
      <c r="F25" s="229"/>
      <c r="G25" s="229"/>
      <c r="H25" s="229"/>
      <c r="I25" s="229"/>
      <c r="J25" s="229"/>
      <c r="K25" s="229"/>
      <c r="L25" s="229"/>
      <c r="M25" s="229"/>
    </row>
    <row r="26" spans="1:13" s="126" customFormat="1" ht="15" customHeight="1" x14ac:dyDescent="0.2">
      <c r="A26" s="116" t="s">
        <v>329</v>
      </c>
      <c r="B26" s="229" t="s">
        <v>333</v>
      </c>
      <c r="C26" s="229"/>
      <c r="D26" s="229"/>
      <c r="E26" s="229"/>
      <c r="F26" s="229"/>
      <c r="G26" s="229"/>
      <c r="H26" s="229"/>
      <c r="I26" s="229"/>
      <c r="J26" s="229"/>
      <c r="K26" s="229"/>
      <c r="L26" s="229"/>
      <c r="M26" s="229"/>
    </row>
    <row r="27" spans="1:13" ht="18" customHeight="1" x14ac:dyDescent="0.2">
      <c r="A27" s="226" t="s">
        <v>155</v>
      </c>
      <c r="B27" s="226"/>
      <c r="C27" s="226"/>
      <c r="D27" s="226"/>
      <c r="E27" s="226"/>
      <c r="F27" s="226"/>
      <c r="G27" s="226"/>
      <c r="H27" s="226"/>
      <c r="I27" s="226"/>
      <c r="J27" s="226"/>
      <c r="K27" s="226"/>
      <c r="L27" s="226"/>
      <c r="M27" s="226"/>
    </row>
    <row r="28" spans="1:13" ht="15" customHeight="1" x14ac:dyDescent="0.2">
      <c r="A28" s="116" t="s">
        <v>329</v>
      </c>
      <c r="B28" s="229" t="s">
        <v>334</v>
      </c>
      <c r="C28" s="229"/>
      <c r="D28" s="229"/>
      <c r="E28" s="229"/>
      <c r="F28" s="229"/>
      <c r="G28" s="229"/>
      <c r="H28" s="229"/>
      <c r="I28" s="229"/>
      <c r="J28" s="229"/>
      <c r="K28" s="229"/>
      <c r="L28" s="229"/>
      <c r="M28" s="229"/>
    </row>
    <row r="29" spans="1:13" ht="25.5" customHeight="1" x14ac:dyDescent="0.2">
      <c r="A29" s="116" t="s">
        <v>329</v>
      </c>
      <c r="B29" s="229" t="s">
        <v>350</v>
      </c>
      <c r="C29" s="229"/>
      <c r="D29" s="229"/>
      <c r="E29" s="229"/>
      <c r="F29" s="229"/>
      <c r="G29" s="229"/>
      <c r="H29" s="229"/>
      <c r="I29" s="229"/>
      <c r="J29" s="229"/>
      <c r="K29" s="229"/>
      <c r="L29" s="229"/>
      <c r="M29" s="229"/>
    </row>
    <row r="30" spans="1:13" ht="30" customHeight="1" x14ac:dyDescent="0.2">
      <c r="A30" s="226" t="s">
        <v>160</v>
      </c>
      <c r="B30" s="226"/>
      <c r="C30" s="226"/>
      <c r="D30" s="226"/>
      <c r="E30" s="226"/>
      <c r="F30" s="226"/>
      <c r="G30" s="226"/>
      <c r="H30" s="226"/>
      <c r="I30" s="226"/>
      <c r="J30" s="226"/>
      <c r="K30" s="226"/>
      <c r="L30" s="226"/>
      <c r="M30" s="226"/>
    </row>
    <row r="31" spans="1:13" ht="15" customHeight="1" x14ac:dyDescent="0.2">
      <c r="A31" s="270" t="s">
        <v>198</v>
      </c>
      <c r="B31" s="270"/>
      <c r="C31" s="270"/>
      <c r="D31" s="270"/>
      <c r="E31" s="270"/>
      <c r="F31" s="270"/>
      <c r="G31" s="270"/>
      <c r="H31" s="270"/>
      <c r="I31" s="270"/>
      <c r="J31" s="270"/>
      <c r="K31" s="270"/>
      <c r="L31" s="270"/>
      <c r="M31" s="270"/>
    </row>
    <row r="32" spans="1:13" ht="22.15" customHeight="1" x14ac:dyDescent="0.25">
      <c r="A32" s="222" t="s">
        <v>157</v>
      </c>
      <c r="B32" s="222"/>
      <c r="C32" s="222"/>
      <c r="D32" s="222"/>
      <c r="E32" s="222"/>
      <c r="F32" s="222"/>
      <c r="G32" s="222"/>
      <c r="H32" s="222"/>
      <c r="I32" s="222"/>
      <c r="J32" s="222"/>
      <c r="K32" s="222"/>
      <c r="L32" s="222"/>
      <c r="M32" s="222"/>
    </row>
    <row r="33" spans="1:13" x14ac:dyDescent="0.2">
      <c r="A33" s="291"/>
      <c r="B33" s="291"/>
      <c r="C33" s="291"/>
      <c r="D33" s="291"/>
      <c r="E33" s="291"/>
      <c r="F33" s="291"/>
      <c r="G33" s="291"/>
      <c r="H33" s="291"/>
      <c r="I33" s="291"/>
      <c r="J33" s="291"/>
      <c r="K33" s="291"/>
      <c r="L33" s="291"/>
      <c r="M33" s="291"/>
    </row>
    <row r="34" spans="1:13" ht="13.5" thickBot="1" x14ac:dyDescent="0.25">
      <c r="A34" s="242" t="s">
        <v>220</v>
      </c>
      <c r="B34" s="242"/>
      <c r="C34" s="242"/>
      <c r="D34" s="242"/>
      <c r="E34" s="242"/>
      <c r="F34" s="242"/>
      <c r="G34" s="242"/>
      <c r="H34" s="242"/>
      <c r="I34" s="242"/>
      <c r="J34" s="242"/>
      <c r="K34" s="242"/>
      <c r="L34" s="242"/>
      <c r="M34" s="242"/>
    </row>
    <row r="35" spans="1:13" ht="22.5" customHeight="1" thickBot="1" x14ac:dyDescent="0.25">
      <c r="A35" s="257" t="s">
        <v>207</v>
      </c>
      <c r="B35" s="258"/>
      <c r="C35" s="269" t="s">
        <v>208</v>
      </c>
      <c r="D35" s="269"/>
      <c r="E35" s="269"/>
      <c r="F35" s="269"/>
      <c r="G35" s="269"/>
      <c r="H35" s="269" t="s">
        <v>209</v>
      </c>
      <c r="I35" s="269"/>
      <c r="J35" s="269"/>
      <c r="K35" s="269"/>
      <c r="L35" s="258" t="s">
        <v>210</v>
      </c>
      <c r="M35" s="290"/>
    </row>
    <row r="36" spans="1:13" ht="40.5" customHeight="1" thickTop="1" x14ac:dyDescent="0.2">
      <c r="A36" s="259" t="s">
        <v>211</v>
      </c>
      <c r="B36" s="260"/>
      <c r="C36" s="266" t="s">
        <v>212</v>
      </c>
      <c r="D36" s="266"/>
      <c r="E36" s="266"/>
      <c r="F36" s="266"/>
      <c r="G36" s="266"/>
      <c r="H36" s="266" t="s">
        <v>213</v>
      </c>
      <c r="I36" s="266"/>
      <c r="J36" s="266"/>
      <c r="K36" s="266"/>
      <c r="L36" s="260">
        <v>4</v>
      </c>
      <c r="M36" s="263"/>
    </row>
    <row r="37" spans="1:13" ht="29.25" customHeight="1" x14ac:dyDescent="0.2">
      <c r="A37" s="261" t="s">
        <v>214</v>
      </c>
      <c r="B37" s="262"/>
      <c r="C37" s="267" t="s">
        <v>215</v>
      </c>
      <c r="D37" s="267"/>
      <c r="E37" s="267"/>
      <c r="F37" s="267"/>
      <c r="G37" s="267"/>
      <c r="H37" s="267" t="s">
        <v>216</v>
      </c>
      <c r="I37" s="267"/>
      <c r="J37" s="267"/>
      <c r="K37" s="267"/>
      <c r="L37" s="262">
        <v>15</v>
      </c>
      <c r="M37" s="264"/>
    </row>
    <row r="38" spans="1:13" ht="29.25" customHeight="1" thickBot="1" x14ac:dyDescent="0.25">
      <c r="A38" s="255" t="s">
        <v>217</v>
      </c>
      <c r="B38" s="256"/>
      <c r="C38" s="268" t="s">
        <v>218</v>
      </c>
      <c r="D38" s="268"/>
      <c r="E38" s="268"/>
      <c r="F38" s="268"/>
      <c r="G38" s="268"/>
      <c r="H38" s="268" t="s">
        <v>216</v>
      </c>
      <c r="I38" s="268"/>
      <c r="J38" s="268"/>
      <c r="K38" s="268"/>
      <c r="L38" s="256">
        <v>6</v>
      </c>
      <c r="M38" s="265"/>
    </row>
    <row r="39" spans="1:13" x14ac:dyDescent="0.2">
      <c r="A39" s="21"/>
      <c r="B39" s="21"/>
      <c r="C39" s="21"/>
      <c r="D39" s="21"/>
      <c r="E39" s="21"/>
      <c r="F39" s="21"/>
      <c r="G39" s="21"/>
      <c r="H39" s="21"/>
      <c r="I39" s="21"/>
      <c r="J39" s="21"/>
      <c r="K39" s="21"/>
      <c r="L39" s="21"/>
      <c r="M39" s="21"/>
    </row>
    <row r="40" spans="1:13" x14ac:dyDescent="0.2">
      <c r="A40" s="286" t="s">
        <v>344</v>
      </c>
      <c r="B40" s="286"/>
      <c r="C40" s="286"/>
      <c r="D40" s="286"/>
      <c r="E40" s="286"/>
      <c r="F40" s="286"/>
      <c r="G40" s="286"/>
      <c r="H40" s="286"/>
      <c r="I40" s="286"/>
      <c r="J40" s="286"/>
      <c r="K40" s="286"/>
      <c r="L40" s="286"/>
      <c r="M40" s="286"/>
    </row>
    <row r="41" spans="1:13" ht="15" customHeight="1" x14ac:dyDescent="0.2">
      <c r="A41" s="116" t="s">
        <v>329</v>
      </c>
      <c r="B41" s="224" t="s">
        <v>338</v>
      </c>
      <c r="C41" s="224"/>
      <c r="D41" s="224"/>
      <c r="E41" s="224"/>
      <c r="F41" s="224"/>
      <c r="G41" s="224"/>
      <c r="H41" s="224"/>
      <c r="I41" s="224"/>
      <c r="J41" s="224"/>
      <c r="K41" s="224"/>
      <c r="L41" s="224"/>
      <c r="M41" s="224"/>
    </row>
    <row r="42" spans="1:13" ht="15" customHeight="1" x14ac:dyDescent="0.2">
      <c r="A42" s="116" t="s">
        <v>329</v>
      </c>
      <c r="B42" s="224" t="s">
        <v>339</v>
      </c>
      <c r="C42" s="224"/>
      <c r="D42" s="224"/>
      <c r="E42" s="224"/>
      <c r="F42" s="224"/>
      <c r="G42" s="224"/>
      <c r="H42" s="224"/>
      <c r="I42" s="224"/>
      <c r="J42" s="224"/>
      <c r="K42" s="224"/>
      <c r="L42" s="224"/>
      <c r="M42" s="224"/>
    </row>
    <row r="43" spans="1:13" ht="30" customHeight="1" x14ac:dyDescent="0.2">
      <c r="A43" s="116" t="s">
        <v>329</v>
      </c>
      <c r="B43" s="287" t="s">
        <v>340</v>
      </c>
      <c r="C43" s="287"/>
      <c r="D43" s="287"/>
      <c r="E43" s="287"/>
      <c r="F43" s="287"/>
      <c r="G43" s="287"/>
      <c r="H43" s="287"/>
      <c r="I43" s="287"/>
      <c r="J43" s="287"/>
      <c r="K43" s="287"/>
      <c r="L43" s="287"/>
      <c r="M43" s="287"/>
    </row>
    <row r="44" spans="1:13" ht="15" customHeight="1" x14ac:dyDescent="0.2">
      <c r="A44" s="286" t="s">
        <v>345</v>
      </c>
      <c r="B44" s="286"/>
      <c r="C44" s="286"/>
      <c r="D44" s="286"/>
      <c r="E44" s="286"/>
      <c r="F44" s="286"/>
      <c r="G44" s="286"/>
      <c r="H44" s="286"/>
      <c r="I44" s="286"/>
      <c r="J44" s="286"/>
      <c r="K44" s="286"/>
      <c r="L44" s="286"/>
      <c r="M44" s="286"/>
    </row>
    <row r="45" spans="1:13" ht="15" customHeight="1" x14ac:dyDescent="0.2">
      <c r="A45" s="116" t="s">
        <v>329</v>
      </c>
      <c r="B45" s="224" t="s">
        <v>335</v>
      </c>
      <c r="C45" s="224"/>
      <c r="D45" s="224"/>
      <c r="E45" s="224"/>
      <c r="F45" s="224"/>
      <c r="G45" s="224"/>
      <c r="H45" s="224"/>
      <c r="I45" s="224"/>
      <c r="J45" s="224"/>
      <c r="K45" s="224"/>
      <c r="L45" s="224"/>
      <c r="M45" s="224"/>
    </row>
    <row r="46" spans="1:13" ht="15" customHeight="1" x14ac:dyDescent="0.2">
      <c r="A46" s="116" t="s">
        <v>329</v>
      </c>
      <c r="B46" s="224" t="s">
        <v>348</v>
      </c>
      <c r="C46" s="224"/>
      <c r="D46" s="224"/>
      <c r="E46" s="224"/>
      <c r="F46" s="224"/>
      <c r="G46" s="224"/>
      <c r="H46" s="224"/>
      <c r="I46" s="224"/>
      <c r="J46" s="224"/>
      <c r="K46" s="224"/>
      <c r="L46" s="224"/>
      <c r="M46" s="224"/>
    </row>
    <row r="47" spans="1:13" ht="27.75" customHeight="1" x14ac:dyDescent="0.2">
      <c r="A47" s="116" t="s">
        <v>329</v>
      </c>
      <c r="B47" s="224" t="s">
        <v>336</v>
      </c>
      <c r="C47" s="224"/>
      <c r="D47" s="224"/>
      <c r="E47" s="224"/>
      <c r="F47" s="224"/>
      <c r="G47" s="224"/>
      <c r="H47" s="224"/>
      <c r="I47" s="224"/>
      <c r="J47" s="224"/>
      <c r="K47" s="224"/>
      <c r="L47" s="224"/>
      <c r="M47" s="224"/>
    </row>
    <row r="48" spans="1:13" ht="28.15" customHeight="1" x14ac:dyDescent="0.2">
      <c r="A48" s="116" t="s">
        <v>329</v>
      </c>
      <c r="B48" s="224" t="s">
        <v>337</v>
      </c>
      <c r="C48" s="224"/>
      <c r="D48" s="224"/>
      <c r="E48" s="224"/>
      <c r="F48" s="224"/>
      <c r="G48" s="224"/>
      <c r="H48" s="224"/>
      <c r="I48" s="224"/>
      <c r="J48" s="224"/>
      <c r="K48" s="224"/>
      <c r="L48" s="224"/>
      <c r="M48" s="224"/>
    </row>
    <row r="49" spans="1:15" ht="15" customHeight="1" x14ac:dyDescent="0.2">
      <c r="A49" s="286" t="s">
        <v>346</v>
      </c>
      <c r="B49" s="286"/>
      <c r="C49" s="286"/>
      <c r="D49" s="286"/>
      <c r="E49" s="286"/>
      <c r="F49" s="286"/>
      <c r="G49" s="286"/>
      <c r="H49" s="286"/>
      <c r="I49" s="286"/>
      <c r="J49" s="286"/>
      <c r="K49" s="286"/>
      <c r="L49" s="286"/>
      <c r="M49" s="286"/>
    </row>
    <row r="50" spans="1:15" ht="15" customHeight="1" x14ac:dyDescent="0.2">
      <c r="A50" s="116" t="s">
        <v>329</v>
      </c>
      <c r="B50" s="224" t="s">
        <v>347</v>
      </c>
      <c r="C50" s="224"/>
      <c r="D50" s="224"/>
      <c r="E50" s="224"/>
      <c r="F50" s="224"/>
      <c r="G50" s="224"/>
      <c r="H50" s="224"/>
      <c r="I50" s="224"/>
      <c r="J50" s="224"/>
      <c r="K50" s="224"/>
      <c r="L50" s="224"/>
      <c r="M50" s="224"/>
    </row>
    <row r="51" spans="1:15" ht="15" customHeight="1" x14ac:dyDescent="0.2">
      <c r="A51" s="116" t="s">
        <v>329</v>
      </c>
      <c r="B51" s="224" t="s">
        <v>341</v>
      </c>
      <c r="C51" s="224"/>
      <c r="D51" s="224"/>
      <c r="E51" s="224"/>
      <c r="F51" s="224"/>
      <c r="G51" s="224"/>
      <c r="H51" s="224"/>
      <c r="I51" s="224"/>
      <c r="J51" s="224"/>
      <c r="K51" s="224"/>
      <c r="L51" s="224"/>
      <c r="M51" s="224"/>
    </row>
    <row r="52" spans="1:15" ht="15" customHeight="1" x14ac:dyDescent="0.2">
      <c r="A52" s="116" t="s">
        <v>329</v>
      </c>
      <c r="B52" s="289" t="s">
        <v>342</v>
      </c>
      <c r="C52" s="289"/>
      <c r="D52" s="289"/>
      <c r="E52" s="289"/>
      <c r="F52" s="289"/>
      <c r="G52" s="289"/>
      <c r="H52" s="289"/>
      <c r="I52" s="289"/>
      <c r="J52" s="289"/>
      <c r="K52" s="289"/>
      <c r="L52" s="289"/>
      <c r="M52" s="289"/>
    </row>
    <row r="53" spans="1:15" ht="30.75" customHeight="1" x14ac:dyDescent="0.2">
      <c r="A53" s="116" t="s">
        <v>329</v>
      </c>
      <c r="B53" s="287" t="s">
        <v>343</v>
      </c>
      <c r="C53" s="287"/>
      <c r="D53" s="287"/>
      <c r="E53" s="287"/>
      <c r="F53" s="287"/>
      <c r="G53" s="287"/>
      <c r="H53" s="287"/>
      <c r="I53" s="287"/>
      <c r="J53" s="287"/>
      <c r="K53" s="287"/>
      <c r="L53" s="287"/>
      <c r="M53" s="287"/>
    </row>
    <row r="54" spans="1:15" ht="18" customHeight="1" x14ac:dyDescent="0.25">
      <c r="A54" s="222" t="s">
        <v>179</v>
      </c>
      <c r="B54" s="222"/>
      <c r="C54" s="222"/>
      <c r="D54" s="222"/>
      <c r="E54" s="222"/>
      <c r="F54" s="222"/>
      <c r="G54" s="222"/>
      <c r="H54" s="222"/>
      <c r="I54" s="222"/>
      <c r="J54" s="222"/>
      <c r="K54" s="222"/>
      <c r="L54" s="222"/>
      <c r="M54" s="222"/>
    </row>
    <row r="55" spans="1:15" ht="43.9" customHeight="1" x14ac:dyDescent="0.2">
      <c r="A55" s="277" t="s">
        <v>351</v>
      </c>
      <c r="B55" s="278"/>
      <c r="C55" s="278"/>
      <c r="D55" s="278"/>
      <c r="E55" s="278"/>
      <c r="F55" s="278"/>
      <c r="G55" s="278"/>
      <c r="H55" s="278"/>
      <c r="I55" s="278"/>
      <c r="J55" s="278"/>
      <c r="K55" s="278"/>
      <c r="L55" s="278"/>
      <c r="M55" s="278"/>
    </row>
    <row r="56" spans="1:15" ht="18.600000000000001" customHeight="1" x14ac:dyDescent="0.2">
      <c r="A56" s="272" t="s">
        <v>180</v>
      </c>
      <c r="B56" s="273"/>
      <c r="C56" s="273"/>
      <c r="D56" s="273"/>
      <c r="E56" s="273"/>
      <c r="F56" s="273"/>
      <c r="G56" s="273"/>
      <c r="H56" s="273"/>
      <c r="I56" s="273"/>
      <c r="J56" s="273"/>
      <c r="K56" s="273"/>
      <c r="L56" s="273"/>
      <c r="M56" s="273"/>
    </row>
    <row r="57" spans="1:15" ht="15" customHeight="1" x14ac:dyDescent="0.2">
      <c r="A57" s="116" t="s">
        <v>329</v>
      </c>
      <c r="B57" s="224" t="s">
        <v>352</v>
      </c>
      <c r="C57" s="224"/>
      <c r="D57" s="224"/>
      <c r="E57" s="224"/>
      <c r="F57" s="224"/>
      <c r="G57" s="224"/>
      <c r="H57" s="224"/>
      <c r="I57" s="224"/>
      <c r="J57" s="224"/>
      <c r="K57" s="224"/>
      <c r="L57" s="224"/>
      <c r="M57" s="224"/>
    </row>
    <row r="58" spans="1:15" ht="15" customHeight="1" x14ac:dyDescent="0.2">
      <c r="A58" s="116" t="s">
        <v>329</v>
      </c>
      <c r="B58" s="285" t="s">
        <v>353</v>
      </c>
      <c r="C58" s="285"/>
      <c r="D58" s="285"/>
      <c r="E58" s="285"/>
      <c r="F58" s="285"/>
      <c r="G58" s="285"/>
      <c r="H58" s="285"/>
      <c r="I58" s="285"/>
      <c r="J58" s="285"/>
      <c r="K58" s="285"/>
      <c r="L58" s="285"/>
      <c r="M58" s="285"/>
      <c r="O58" s="4" t="s">
        <v>183</v>
      </c>
    </row>
    <row r="59" spans="1:15" x14ac:dyDescent="0.2">
      <c r="A59" s="116"/>
      <c r="B59" s="282" t="s">
        <v>327</v>
      </c>
      <c r="C59" s="282"/>
      <c r="D59" s="282"/>
      <c r="E59" s="282"/>
      <c r="F59" s="282"/>
      <c r="G59" s="282"/>
      <c r="H59" s="117"/>
      <c r="I59" s="118"/>
      <c r="J59" s="118"/>
      <c r="K59" s="118"/>
      <c r="L59" s="118"/>
      <c r="M59" s="118"/>
    </row>
    <row r="60" spans="1:15" ht="30.6" customHeight="1" x14ac:dyDescent="0.2">
      <c r="A60" s="116" t="s">
        <v>329</v>
      </c>
      <c r="B60" s="224" t="s">
        <v>354</v>
      </c>
      <c r="C60" s="224"/>
      <c r="D60" s="224"/>
      <c r="E60" s="224"/>
      <c r="F60" s="224"/>
      <c r="G60" s="224"/>
      <c r="H60" s="224"/>
      <c r="I60" s="224"/>
      <c r="J60" s="224"/>
      <c r="K60" s="224"/>
      <c r="L60" s="224"/>
      <c r="M60" s="224"/>
    </row>
    <row r="61" spans="1:15" ht="19.899999999999999" customHeight="1" x14ac:dyDescent="0.2">
      <c r="A61" s="272" t="s">
        <v>181</v>
      </c>
      <c r="B61" s="273"/>
      <c r="C61" s="273"/>
      <c r="D61" s="273"/>
      <c r="E61" s="273"/>
      <c r="F61" s="273"/>
      <c r="G61" s="273"/>
      <c r="H61" s="273"/>
      <c r="I61" s="273"/>
      <c r="J61" s="273"/>
      <c r="K61" s="273"/>
      <c r="L61" s="273"/>
      <c r="M61" s="273"/>
    </row>
    <row r="62" spans="1:15" ht="15" customHeight="1" x14ac:dyDescent="0.2">
      <c r="A62" s="116" t="s">
        <v>329</v>
      </c>
      <c r="B62" s="224" t="s">
        <v>355</v>
      </c>
      <c r="C62" s="224"/>
      <c r="D62" s="224"/>
      <c r="E62" s="224"/>
      <c r="F62" s="224"/>
      <c r="G62" s="224"/>
      <c r="H62" s="224"/>
      <c r="I62" s="224"/>
      <c r="J62" s="224"/>
      <c r="K62" s="224"/>
      <c r="L62" s="224"/>
      <c r="M62" s="224"/>
    </row>
    <row r="63" spans="1:15" ht="53.25" customHeight="1" x14ac:dyDescent="0.2">
      <c r="A63" s="275" t="s">
        <v>152</v>
      </c>
      <c r="B63" s="275"/>
      <c r="C63" s="275"/>
      <c r="D63" s="276" t="s">
        <v>151</v>
      </c>
      <c r="E63" s="276"/>
      <c r="F63" s="276"/>
      <c r="G63" s="276"/>
      <c r="H63" s="276"/>
      <c r="I63" s="276"/>
      <c r="J63" s="124"/>
      <c r="K63" s="124"/>
      <c r="L63" s="124"/>
      <c r="M63" s="124"/>
    </row>
    <row r="64" spans="1:15" s="114" customFormat="1" x14ac:dyDescent="0.2">
      <c r="A64" s="270" t="s">
        <v>221</v>
      </c>
      <c r="B64" s="270"/>
      <c r="C64" s="270"/>
      <c r="D64" s="270"/>
      <c r="E64" s="270"/>
      <c r="F64" s="270"/>
      <c r="G64" s="270"/>
      <c r="H64" s="270"/>
      <c r="I64" s="270"/>
      <c r="J64" s="270"/>
      <c r="K64" s="270"/>
      <c r="L64" s="270"/>
      <c r="M64" s="270"/>
    </row>
    <row r="65" spans="1:13" x14ac:dyDescent="0.2">
      <c r="A65" s="280" t="s">
        <v>182</v>
      </c>
      <c r="B65" s="281"/>
      <c r="C65" s="281"/>
      <c r="D65" s="281"/>
      <c r="E65" s="281"/>
      <c r="F65" s="281"/>
      <c r="G65" s="281"/>
      <c r="H65" s="281"/>
      <c r="I65" s="281"/>
      <c r="J65" s="281"/>
      <c r="K65" s="281"/>
      <c r="L65" s="281"/>
      <c r="M65" s="281"/>
    </row>
    <row r="66" spans="1:13" ht="30.6" customHeight="1" x14ac:dyDescent="0.2">
      <c r="A66" s="116" t="s">
        <v>329</v>
      </c>
      <c r="B66" s="279" t="s">
        <v>356</v>
      </c>
      <c r="C66" s="279"/>
      <c r="D66" s="279"/>
      <c r="E66" s="279"/>
      <c r="F66" s="279"/>
      <c r="G66" s="279"/>
      <c r="H66" s="279"/>
      <c r="I66" s="279"/>
      <c r="J66" s="279"/>
      <c r="K66" s="279"/>
      <c r="L66" s="279"/>
      <c r="M66" s="279"/>
    </row>
    <row r="67" spans="1:13" ht="30.6" customHeight="1" x14ac:dyDescent="0.2">
      <c r="A67" s="116" t="s">
        <v>329</v>
      </c>
      <c r="B67" s="279" t="s">
        <v>357</v>
      </c>
      <c r="C67" s="279"/>
      <c r="D67" s="279"/>
      <c r="E67" s="279"/>
      <c r="F67" s="279"/>
      <c r="G67" s="279"/>
      <c r="H67" s="279"/>
      <c r="I67" s="279"/>
      <c r="J67" s="279"/>
      <c r="K67" s="279"/>
      <c r="L67" s="279"/>
      <c r="M67" s="279"/>
    </row>
    <row r="68" spans="1:13" x14ac:dyDescent="0.2">
      <c r="B68" s="274" t="s">
        <v>321</v>
      </c>
      <c r="C68" s="274"/>
      <c r="D68" s="274"/>
      <c r="E68" s="274"/>
      <c r="F68" s="274"/>
      <c r="G68" s="274"/>
      <c r="H68" s="274"/>
      <c r="I68" s="274"/>
      <c r="J68" s="274"/>
      <c r="K68" s="274"/>
      <c r="L68" s="274"/>
    </row>
    <row r="71" spans="1:13" ht="32.25" customHeight="1" x14ac:dyDescent="0.25">
      <c r="A71" s="222" t="s">
        <v>310</v>
      </c>
      <c r="B71" s="222"/>
      <c r="C71" s="222"/>
      <c r="D71" s="222"/>
      <c r="E71" s="222"/>
      <c r="F71" s="222"/>
      <c r="G71" s="222"/>
      <c r="H71" s="222"/>
      <c r="I71" s="222"/>
      <c r="J71" s="222"/>
      <c r="K71" s="222"/>
      <c r="L71" s="222"/>
      <c r="M71" s="222"/>
    </row>
    <row r="72" spans="1:13" ht="39" customHeight="1" x14ac:dyDescent="0.2">
      <c r="A72" s="272" t="s">
        <v>311</v>
      </c>
      <c r="B72" s="273"/>
      <c r="C72" s="273"/>
      <c r="D72" s="273"/>
      <c r="E72" s="273"/>
      <c r="F72" s="273"/>
      <c r="G72" s="273"/>
      <c r="H72" s="273"/>
      <c r="I72" s="273"/>
      <c r="J72" s="273"/>
      <c r="K72" s="273"/>
      <c r="L72" s="273"/>
      <c r="M72" s="273"/>
    </row>
    <row r="73" spans="1:13" x14ac:dyDescent="0.2">
      <c r="A73" s="272" t="s">
        <v>312</v>
      </c>
      <c r="B73" s="273"/>
      <c r="C73" s="273"/>
      <c r="D73" s="273"/>
      <c r="E73" s="273"/>
      <c r="F73" s="273"/>
      <c r="G73" s="273"/>
      <c r="H73" s="273"/>
      <c r="I73" s="273"/>
      <c r="J73" s="273"/>
      <c r="K73" s="273"/>
      <c r="L73" s="273"/>
      <c r="M73" s="273"/>
    </row>
    <row r="88" spans="1:14" x14ac:dyDescent="0.2">
      <c r="A88" s="272" t="s">
        <v>313</v>
      </c>
      <c r="B88" s="273"/>
      <c r="C88" s="273"/>
      <c r="D88" s="273"/>
      <c r="E88" s="273"/>
      <c r="F88" s="273"/>
      <c r="G88" s="273"/>
      <c r="H88" s="273"/>
      <c r="I88" s="273"/>
      <c r="J88" s="273"/>
      <c r="K88" s="273"/>
      <c r="L88" s="273"/>
      <c r="M88" s="273"/>
    </row>
    <row r="89" spans="1:14" x14ac:dyDescent="0.2">
      <c r="B89" s="283" t="s">
        <v>314</v>
      </c>
      <c r="C89" s="283"/>
      <c r="D89" s="283"/>
      <c r="E89" s="283"/>
      <c r="F89" s="283"/>
      <c r="G89" s="283"/>
      <c r="H89" s="283"/>
      <c r="I89" s="283"/>
      <c r="J89" s="283"/>
      <c r="K89" s="283"/>
      <c r="L89" s="283"/>
      <c r="M89" s="283"/>
      <c r="N89" s="283"/>
    </row>
    <row r="90" spans="1:14" ht="27.75" customHeight="1" x14ac:dyDescent="0.2">
      <c r="B90" s="284" t="s">
        <v>315</v>
      </c>
      <c r="C90" s="284"/>
      <c r="D90" s="284"/>
      <c r="E90" s="284"/>
      <c r="F90" s="284"/>
      <c r="G90" s="284"/>
      <c r="H90" s="284"/>
      <c r="I90" s="284"/>
      <c r="J90" s="284"/>
      <c r="K90" s="284"/>
      <c r="L90" s="284"/>
      <c r="M90" s="284"/>
      <c r="N90" s="284"/>
    </row>
    <row r="91" spans="1:14" x14ac:dyDescent="0.2">
      <c r="B91" s="283" t="s">
        <v>316</v>
      </c>
      <c r="C91" s="283"/>
      <c r="D91" s="283"/>
      <c r="E91" s="283"/>
      <c r="F91" s="283"/>
      <c r="G91" s="283"/>
      <c r="H91" s="283"/>
      <c r="I91" s="283"/>
      <c r="J91" s="283"/>
      <c r="K91" s="283"/>
      <c r="L91" s="283"/>
      <c r="M91" s="283"/>
      <c r="N91" s="283"/>
    </row>
    <row r="92" spans="1:14" x14ac:dyDescent="0.2">
      <c r="B92" s="283" t="s">
        <v>317</v>
      </c>
      <c r="C92" s="283"/>
      <c r="D92" s="283"/>
      <c r="E92" s="283"/>
      <c r="F92" s="283"/>
      <c r="G92" s="283"/>
      <c r="H92" s="283"/>
      <c r="I92" s="283"/>
      <c r="J92" s="283"/>
      <c r="K92" s="283"/>
      <c r="L92" s="283"/>
      <c r="M92" s="283"/>
      <c r="N92" s="283"/>
    </row>
  </sheetData>
  <sheetProtection algorithmName="SHA-512" hashValue="4q9c1GLF+97Z1DIOM211cZhs254VsRHRMISPVznP0FMaoFkHXUITOEibdTBlgLb/+oi1NjEtvfegsbJO4MCIXA==" saltValue="Brm/uhtJmmW+9fYgNCvSIQ==" spinCount="100000" sheet="1" objects="1" scenarios="1"/>
  <mergeCells count="97">
    <mergeCell ref="A2:M2"/>
    <mergeCell ref="B50:M50"/>
    <mergeCell ref="B51:M51"/>
    <mergeCell ref="B52:M52"/>
    <mergeCell ref="B53:M53"/>
    <mergeCell ref="B19:M19"/>
    <mergeCell ref="B25:M25"/>
    <mergeCell ref="A20:M20"/>
    <mergeCell ref="B24:M24"/>
    <mergeCell ref="L35:M35"/>
    <mergeCell ref="C35:G35"/>
    <mergeCell ref="A21:M21"/>
    <mergeCell ref="A27:M27"/>
    <mergeCell ref="A33:M33"/>
    <mergeCell ref="A30:M30"/>
    <mergeCell ref="A32:M32"/>
    <mergeCell ref="A64:M64"/>
    <mergeCell ref="B58:M58"/>
    <mergeCell ref="A40:M40"/>
    <mergeCell ref="A44:M44"/>
    <mergeCell ref="A49:M49"/>
    <mergeCell ref="B41:M41"/>
    <mergeCell ref="B42:M42"/>
    <mergeCell ref="B43:M43"/>
    <mergeCell ref="B45:M45"/>
    <mergeCell ref="B46:M46"/>
    <mergeCell ref="B47:M47"/>
    <mergeCell ref="B48:M48"/>
    <mergeCell ref="B92:N92"/>
    <mergeCell ref="A73:M73"/>
    <mergeCell ref="A88:M88"/>
    <mergeCell ref="B89:N89"/>
    <mergeCell ref="B90:N90"/>
    <mergeCell ref="B91:N91"/>
    <mergeCell ref="A71:M71"/>
    <mergeCell ref="A72:M72"/>
    <mergeCell ref="B68:L68"/>
    <mergeCell ref="A54:M54"/>
    <mergeCell ref="B57:M57"/>
    <mergeCell ref="A63:C63"/>
    <mergeCell ref="D63:I63"/>
    <mergeCell ref="B62:M62"/>
    <mergeCell ref="A55:M55"/>
    <mergeCell ref="A61:M61"/>
    <mergeCell ref="A56:M56"/>
    <mergeCell ref="B66:M66"/>
    <mergeCell ref="B67:M67"/>
    <mergeCell ref="A65:M65"/>
    <mergeCell ref="B60:M60"/>
    <mergeCell ref="B59:G59"/>
    <mergeCell ref="A31:M31"/>
    <mergeCell ref="B28:M28"/>
    <mergeCell ref="B22:M22"/>
    <mergeCell ref="B23:M23"/>
    <mergeCell ref="B29:M29"/>
    <mergeCell ref="B26:M26"/>
    <mergeCell ref="A38:B38"/>
    <mergeCell ref="A34:M34"/>
    <mergeCell ref="A35:B35"/>
    <mergeCell ref="A36:B36"/>
    <mergeCell ref="A37:B37"/>
    <mergeCell ref="L36:M36"/>
    <mergeCell ref="L37:M37"/>
    <mergeCell ref="L38:M38"/>
    <mergeCell ref="C36:G36"/>
    <mergeCell ref="C37:G37"/>
    <mergeCell ref="C38:G38"/>
    <mergeCell ref="H35:K35"/>
    <mergeCell ref="H36:K36"/>
    <mergeCell ref="H37:K37"/>
    <mergeCell ref="H38:K38"/>
    <mergeCell ref="C9:K9"/>
    <mergeCell ref="F10:H10"/>
    <mergeCell ref="F12:H12"/>
    <mergeCell ref="I10:K10"/>
    <mergeCell ref="I12:K12"/>
    <mergeCell ref="I11:K11"/>
    <mergeCell ref="C10:E10"/>
    <mergeCell ref="C12:E12"/>
    <mergeCell ref="F11:H11"/>
    <mergeCell ref="C11:E11"/>
    <mergeCell ref="A18:M18"/>
    <mergeCell ref="C15:K15"/>
    <mergeCell ref="B17:M17"/>
    <mergeCell ref="A16:M16"/>
    <mergeCell ref="F13:H13"/>
    <mergeCell ref="I13:K13"/>
    <mergeCell ref="I14:K14"/>
    <mergeCell ref="F14:H14"/>
    <mergeCell ref="C13:E13"/>
    <mergeCell ref="C14:E14"/>
    <mergeCell ref="A3:M3"/>
    <mergeCell ref="A4:M4"/>
    <mergeCell ref="B8:M8"/>
    <mergeCell ref="A5:M5"/>
    <mergeCell ref="B7:M7"/>
    <mergeCell ref="B6:M6"/>
  </mergeCells>
  <hyperlinks>
    <hyperlink ref="B68" r:id="rId1" xr:uid="{00000000-0004-0000-0000-000000000000}"/>
    <hyperlink ref="B23" r:id="rId2" xr:uid="{00000000-0004-0000-0000-000001000000}"/>
    <hyperlink ref="B59" r:id="rId3" xr:uid="{1E208FFA-4852-4ECC-879A-F19775066676}"/>
    <hyperlink ref="B59:G59" r:id="rId4" display="MTICPaintLab@JohnDeere.com" xr:uid="{283F464E-C742-4DC4-8B1A-8CEFACC2A8E8}"/>
  </hyperlinks>
  <pageMargins left="0.25" right="0.25" top="1" bottom="0.5" header="0.3" footer="0.05"/>
  <pageSetup orientation="portrait" r:id="rId5"/>
  <headerFooter>
    <oddHeader>&amp;L&amp;G&amp;R&amp;G</oddHeader>
    <oddFooter>&amp;L&amp;F&amp;R&amp;A&amp;P of &amp;N</oddFooter>
  </headerFooter>
  <rowBreaks count="2" manualBreakCount="2">
    <brk id="31" max="13" man="1"/>
    <brk id="64" max="16383" man="1"/>
  </rowBreaks>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442"/>
  <sheetViews>
    <sheetView zoomScale="110" zoomScaleNormal="110" workbookViewId="0">
      <selection activeCell="J5" sqref="J5"/>
    </sheetView>
  </sheetViews>
  <sheetFormatPr defaultColWidth="9.140625" defaultRowHeight="12.75" x14ac:dyDescent="0.2"/>
  <cols>
    <col min="1" max="1" width="2.85546875" style="53" customWidth="1"/>
    <col min="2" max="2" width="6.5703125" style="35" customWidth="1"/>
    <col min="3" max="3" width="7.5703125" style="35" customWidth="1"/>
    <col min="4" max="4" width="7.28515625" style="35" customWidth="1"/>
    <col min="5" max="5" width="20.5703125" style="35" customWidth="1"/>
    <col min="6" max="6" width="3.28515625" style="35" customWidth="1"/>
    <col min="7" max="8" width="6.5703125" style="35" customWidth="1"/>
    <col min="9" max="9" width="7.140625" style="35" customWidth="1"/>
    <col min="10" max="10" width="16.140625" style="35" customWidth="1"/>
    <col min="11" max="11" width="10.28515625" style="35" customWidth="1"/>
    <col min="12" max="12" width="3.140625" style="35" customWidth="1"/>
    <col min="13" max="13" width="16.5703125" style="35" hidden="1" customWidth="1"/>
    <col min="14" max="14" width="16.140625" style="35" hidden="1" customWidth="1"/>
    <col min="15" max="18" width="9.140625" style="35" hidden="1" customWidth="1"/>
    <col min="19" max="19" width="7" style="35" hidden="1" customWidth="1"/>
    <col min="20" max="21" width="9.140625" style="35" hidden="1" customWidth="1"/>
    <col min="22" max="16384" width="9.140625" style="35"/>
  </cols>
  <sheetData>
    <row r="1" spans="1:21" ht="20.25" x14ac:dyDescent="0.3">
      <c r="A1" s="425" t="s">
        <v>307</v>
      </c>
      <c r="B1" s="425"/>
      <c r="C1" s="425"/>
      <c r="D1" s="425"/>
      <c r="E1" s="425"/>
      <c r="F1" s="425"/>
      <c r="G1" s="425"/>
      <c r="H1" s="425"/>
      <c r="I1" s="425"/>
      <c r="J1" s="425"/>
      <c r="K1" s="425"/>
      <c r="L1" s="425"/>
      <c r="M1" s="292" t="s">
        <v>362</v>
      </c>
      <c r="N1" s="292"/>
      <c r="O1" s="292"/>
      <c r="P1" s="292"/>
      <c r="Q1" s="292"/>
      <c r="R1" s="292"/>
      <c r="S1" s="292"/>
      <c r="T1" s="292"/>
      <c r="U1" s="292"/>
    </row>
    <row r="2" spans="1:21" ht="21" customHeight="1" thickBot="1" x14ac:dyDescent="0.3">
      <c r="A2" s="426" t="s">
        <v>117</v>
      </c>
      <c r="B2" s="426"/>
      <c r="C2" s="426"/>
      <c r="D2" s="426"/>
      <c r="E2" s="426"/>
      <c r="F2" s="426"/>
      <c r="G2" s="426"/>
      <c r="H2" s="426"/>
      <c r="I2" s="426"/>
      <c r="J2" s="426"/>
      <c r="K2" s="426"/>
      <c r="L2" s="426"/>
      <c r="M2" s="337" t="s">
        <v>56</v>
      </c>
      <c r="N2" s="337"/>
      <c r="O2" s="337"/>
      <c r="P2" s="337"/>
      <c r="Q2" s="337"/>
      <c r="R2" s="157"/>
      <c r="S2" s="157"/>
      <c r="T2" s="157"/>
      <c r="U2" s="157"/>
    </row>
    <row r="3" spans="1:21" x14ac:dyDescent="0.2">
      <c r="A3" s="36"/>
      <c r="B3" s="338" t="s">
        <v>114</v>
      </c>
      <c r="C3" s="339"/>
      <c r="D3" s="340"/>
      <c r="E3" s="36"/>
      <c r="F3" s="36"/>
      <c r="G3" s="36"/>
      <c r="H3" s="36"/>
      <c r="I3" s="37"/>
      <c r="J3" s="36"/>
      <c r="K3" s="123" t="str">
        <f>'Form Instructions'!M1</f>
        <v>Revision Expiration: 30 January 2022</v>
      </c>
      <c r="L3" s="36"/>
      <c r="M3" s="157"/>
      <c r="N3" s="164" t="s">
        <v>72</v>
      </c>
      <c r="O3" s="157"/>
      <c r="P3" s="190"/>
      <c r="Q3" s="170"/>
      <c r="R3" s="159" t="s">
        <v>105</v>
      </c>
      <c r="S3" s="157"/>
      <c r="T3" s="157"/>
      <c r="U3" s="157"/>
    </row>
    <row r="4" spans="1:21" ht="13.5" thickBot="1" x14ac:dyDescent="0.25">
      <c r="A4" s="36"/>
      <c r="B4" s="346" t="s">
        <v>115</v>
      </c>
      <c r="C4" s="347"/>
      <c r="D4" s="348"/>
      <c r="E4" s="38"/>
      <c r="F4" s="38"/>
      <c r="G4" s="38"/>
      <c r="H4" s="38"/>
      <c r="I4" s="39"/>
      <c r="J4" s="38"/>
      <c r="K4" s="38"/>
      <c r="L4" s="36"/>
      <c r="M4" s="157"/>
      <c r="N4" s="165" t="s">
        <v>101</v>
      </c>
      <c r="O4" s="157"/>
      <c r="P4" s="191" t="s">
        <v>102</v>
      </c>
      <c r="Q4" s="174"/>
      <c r="R4" s="159"/>
      <c r="S4" s="157"/>
      <c r="T4" s="157"/>
      <c r="U4" s="157"/>
    </row>
    <row r="5" spans="1:21" ht="12.75" customHeight="1" x14ac:dyDescent="0.2">
      <c r="A5" s="36"/>
      <c r="B5" s="40" t="s">
        <v>188</v>
      </c>
      <c r="C5" s="8"/>
      <c r="D5" s="8"/>
      <c r="E5" s="8"/>
      <c r="F5" s="8"/>
      <c r="G5" s="8"/>
      <c r="H5" s="8"/>
      <c r="I5" s="11" t="s">
        <v>0</v>
      </c>
      <c r="J5" s="13"/>
      <c r="K5" s="41"/>
      <c r="L5" s="36"/>
      <c r="M5" s="164" t="s">
        <v>59</v>
      </c>
      <c r="N5" s="193" t="s">
        <v>73</v>
      </c>
      <c r="O5" s="157"/>
      <c r="P5" s="191" t="s">
        <v>103</v>
      </c>
      <c r="Q5" s="174"/>
      <c r="R5" s="159"/>
      <c r="S5" s="157"/>
      <c r="T5" s="157"/>
      <c r="U5" s="157"/>
    </row>
    <row r="6" spans="1:21" ht="12.75" customHeight="1" thickBot="1" x14ac:dyDescent="0.25">
      <c r="A6" s="36"/>
      <c r="B6" s="360" t="s">
        <v>162</v>
      </c>
      <c r="C6" s="294"/>
      <c r="D6" s="295"/>
      <c r="E6" s="351"/>
      <c r="F6" s="352"/>
      <c r="G6" s="352"/>
      <c r="H6" s="352"/>
      <c r="I6" s="352"/>
      <c r="J6" s="353"/>
      <c r="K6" s="6"/>
      <c r="L6" s="36"/>
      <c r="M6" s="165" t="s">
        <v>57</v>
      </c>
      <c r="N6" s="178"/>
      <c r="O6" s="157"/>
      <c r="P6" s="191" t="s">
        <v>104</v>
      </c>
      <c r="Q6" s="174"/>
      <c r="R6" s="159"/>
      <c r="S6" s="157"/>
      <c r="T6" s="157"/>
      <c r="U6" s="157"/>
    </row>
    <row r="7" spans="1:21" ht="12.75" customHeight="1" thickBot="1" x14ac:dyDescent="0.25">
      <c r="A7" s="36"/>
      <c r="B7" s="360" t="s">
        <v>196</v>
      </c>
      <c r="C7" s="294"/>
      <c r="D7" s="295"/>
      <c r="E7" s="351"/>
      <c r="F7" s="352"/>
      <c r="G7" s="352"/>
      <c r="H7" s="352"/>
      <c r="I7" s="352"/>
      <c r="J7" s="353"/>
      <c r="K7" s="6"/>
      <c r="L7" s="36"/>
      <c r="M7" s="165" t="s">
        <v>39</v>
      </c>
      <c r="N7" s="194" t="s">
        <v>67</v>
      </c>
      <c r="O7" s="157"/>
      <c r="P7" s="192"/>
      <c r="Q7" s="178"/>
      <c r="R7" s="159"/>
      <c r="S7" s="157"/>
      <c r="T7" s="157"/>
      <c r="U7" s="157"/>
    </row>
    <row r="8" spans="1:21" ht="12.75" customHeight="1" x14ac:dyDescent="0.2">
      <c r="A8" s="36"/>
      <c r="B8" s="355" t="s">
        <v>189</v>
      </c>
      <c r="C8" s="356"/>
      <c r="D8" s="356"/>
      <c r="E8" s="357"/>
      <c r="F8" s="351"/>
      <c r="G8" s="358"/>
      <c r="H8" s="358"/>
      <c r="I8" s="359"/>
      <c r="J8" s="5"/>
      <c r="K8" s="6"/>
      <c r="L8" s="36"/>
      <c r="M8" s="165" t="s">
        <v>40</v>
      </c>
      <c r="N8" s="193" t="s">
        <v>86</v>
      </c>
      <c r="O8" s="157"/>
      <c r="P8" s="164" t="s">
        <v>186</v>
      </c>
      <c r="Q8" s="157"/>
      <c r="R8" s="159"/>
      <c r="S8" s="157"/>
      <c r="T8" s="157"/>
      <c r="U8" s="157"/>
    </row>
    <row r="9" spans="1:21" ht="12.75" customHeight="1" x14ac:dyDescent="0.2">
      <c r="A9" s="36"/>
      <c r="B9" s="360" t="s">
        <v>186</v>
      </c>
      <c r="C9" s="294"/>
      <c r="D9" s="295"/>
      <c r="E9" s="24"/>
      <c r="F9" s="378"/>
      <c r="G9" s="379"/>
      <c r="H9" s="379"/>
      <c r="I9" s="379"/>
      <c r="J9" s="379"/>
      <c r="K9" s="380"/>
      <c r="L9" s="36"/>
      <c r="M9" s="165" t="s">
        <v>326</v>
      </c>
      <c r="N9" s="193" t="s">
        <v>296</v>
      </c>
      <c r="O9" s="157"/>
      <c r="P9" s="181" t="s">
        <v>202</v>
      </c>
      <c r="Q9" s="157"/>
      <c r="R9" s="159"/>
      <c r="S9" s="157"/>
      <c r="T9" s="157"/>
      <c r="U9" s="157"/>
    </row>
    <row r="10" spans="1:21" ht="12.75" customHeight="1" x14ac:dyDescent="0.2">
      <c r="A10" s="36"/>
      <c r="B10" s="382" t="s">
        <v>204</v>
      </c>
      <c r="C10" s="317"/>
      <c r="D10" s="317"/>
      <c r="E10" s="317"/>
      <c r="F10" s="381"/>
      <c r="G10" s="381"/>
      <c r="H10" s="383"/>
      <c r="I10" s="383"/>
      <c r="J10" s="383"/>
      <c r="K10" s="384"/>
      <c r="L10" s="36"/>
      <c r="M10" s="165" t="s">
        <v>41</v>
      </c>
      <c r="N10" s="193" t="s">
        <v>58</v>
      </c>
      <c r="O10" s="157"/>
      <c r="P10" s="181" t="s">
        <v>203</v>
      </c>
      <c r="Q10" s="157"/>
      <c r="R10" s="159"/>
      <c r="S10" s="157"/>
      <c r="T10" s="157"/>
      <c r="U10" s="157"/>
    </row>
    <row r="11" spans="1:21" ht="12.75" customHeight="1" thickBot="1" x14ac:dyDescent="0.25">
      <c r="A11" s="36"/>
      <c r="B11" s="42" t="s">
        <v>301</v>
      </c>
      <c r="C11" s="5"/>
      <c r="D11" s="5"/>
      <c r="E11" s="5"/>
      <c r="F11" s="5"/>
      <c r="G11" s="5"/>
      <c r="H11" s="5"/>
      <c r="I11" s="5"/>
      <c r="J11" s="5"/>
      <c r="K11" s="6"/>
      <c r="L11" s="36"/>
      <c r="M11" s="165" t="s">
        <v>58</v>
      </c>
      <c r="N11" s="178"/>
      <c r="O11" s="157"/>
      <c r="P11" s="165" t="s">
        <v>58</v>
      </c>
      <c r="Q11" s="157"/>
      <c r="R11" s="159"/>
      <c r="S11" s="157"/>
      <c r="T11" s="157"/>
      <c r="U11" s="157"/>
    </row>
    <row r="12" spans="1:21" ht="12.75" customHeight="1" thickBot="1" x14ac:dyDescent="0.25">
      <c r="A12" s="36"/>
      <c r="B12" s="319"/>
      <c r="C12" s="320"/>
      <c r="D12" s="320"/>
      <c r="E12" s="320"/>
      <c r="F12" s="320"/>
      <c r="G12" s="320"/>
      <c r="H12" s="320"/>
      <c r="I12" s="320"/>
      <c r="J12" s="320"/>
      <c r="K12" s="321"/>
      <c r="L12" s="36"/>
      <c r="M12" s="166" t="s">
        <v>107</v>
      </c>
      <c r="N12" s="164" t="s">
        <v>68</v>
      </c>
      <c r="O12" s="157"/>
      <c r="P12" s="166"/>
      <c r="Q12" s="157"/>
      <c r="R12" s="159"/>
      <c r="S12" s="157"/>
      <c r="T12" s="157"/>
      <c r="U12" s="157"/>
    </row>
    <row r="13" spans="1:21" ht="14.25" customHeight="1" thickBot="1" x14ac:dyDescent="0.25">
      <c r="A13" s="36"/>
      <c r="B13" s="36"/>
      <c r="C13" s="36"/>
      <c r="D13" s="36"/>
      <c r="E13" s="36"/>
      <c r="F13" s="36"/>
      <c r="G13" s="36"/>
      <c r="H13" s="36"/>
      <c r="I13" s="36"/>
      <c r="J13" s="36"/>
      <c r="K13" s="36"/>
      <c r="L13" s="36"/>
      <c r="M13" s="164" t="s">
        <v>60</v>
      </c>
      <c r="N13" s="165" t="s">
        <v>75</v>
      </c>
      <c r="O13" s="157"/>
      <c r="P13" s="159"/>
      <c r="Q13" s="157"/>
      <c r="R13" s="159"/>
      <c r="S13" s="157"/>
      <c r="T13" s="157"/>
      <c r="U13" s="157"/>
    </row>
    <row r="14" spans="1:21" ht="12.75" customHeight="1" x14ac:dyDescent="0.2">
      <c r="A14" s="36"/>
      <c r="B14" s="40" t="s">
        <v>187</v>
      </c>
      <c r="C14" s="8"/>
      <c r="D14" s="8"/>
      <c r="E14" s="8"/>
      <c r="F14" s="8"/>
      <c r="G14" s="11"/>
      <c r="H14" s="8"/>
      <c r="I14" s="8"/>
      <c r="J14" s="8"/>
      <c r="K14" s="41"/>
      <c r="L14" s="36"/>
      <c r="M14" s="165" t="s">
        <v>57</v>
      </c>
      <c r="N14" s="165" t="s">
        <v>74</v>
      </c>
      <c r="O14" s="157"/>
      <c r="P14" s="159"/>
      <c r="Q14" s="157"/>
      <c r="R14" s="159"/>
      <c r="S14" s="157"/>
      <c r="T14" s="157"/>
      <c r="U14" s="157"/>
    </row>
    <row r="15" spans="1:21" ht="13.5" customHeight="1" x14ac:dyDescent="0.2">
      <c r="A15" s="36"/>
      <c r="B15" s="360" t="s">
        <v>99</v>
      </c>
      <c r="C15" s="295"/>
      <c r="D15" s="354"/>
      <c r="E15" s="336"/>
      <c r="F15" s="5"/>
      <c r="G15" s="293" t="s">
        <v>318</v>
      </c>
      <c r="H15" s="294"/>
      <c r="I15" s="295"/>
      <c r="J15" s="296"/>
      <c r="K15" s="297"/>
      <c r="L15" s="36"/>
      <c r="M15" s="165" t="s">
        <v>39</v>
      </c>
      <c r="N15" s="165" t="s">
        <v>199</v>
      </c>
      <c r="O15" s="157"/>
      <c r="P15" s="159"/>
      <c r="Q15" s="157"/>
      <c r="R15" s="159"/>
      <c r="S15" s="157"/>
      <c r="T15" s="157"/>
      <c r="U15" s="157"/>
    </row>
    <row r="16" spans="1:21" ht="12.75" customHeight="1" x14ac:dyDescent="0.2">
      <c r="A16" s="36"/>
      <c r="B16" s="360" t="s">
        <v>43</v>
      </c>
      <c r="C16" s="295"/>
      <c r="D16" s="335"/>
      <c r="E16" s="336"/>
      <c r="F16" s="5"/>
      <c r="G16" s="293" t="s">
        <v>49</v>
      </c>
      <c r="H16" s="294"/>
      <c r="I16" s="295"/>
      <c r="J16" s="335"/>
      <c r="K16" s="361"/>
      <c r="L16" s="36"/>
      <c r="M16" s="165" t="s">
        <v>40</v>
      </c>
      <c r="N16" s="165" t="s">
        <v>76</v>
      </c>
      <c r="O16" s="157"/>
      <c r="P16" s="159"/>
      <c r="Q16" s="157"/>
      <c r="R16" s="159"/>
      <c r="S16" s="157"/>
      <c r="T16" s="157"/>
      <c r="U16" s="157"/>
    </row>
    <row r="17" spans="1:21" ht="12.75" customHeight="1" x14ac:dyDescent="0.2">
      <c r="A17" s="36"/>
      <c r="B17" s="360" t="s">
        <v>44</v>
      </c>
      <c r="C17" s="295"/>
      <c r="D17" s="335"/>
      <c r="E17" s="336"/>
      <c r="F17" s="5"/>
      <c r="G17" s="293" t="s">
        <v>47</v>
      </c>
      <c r="H17" s="294"/>
      <c r="I17" s="295"/>
      <c r="J17" s="365"/>
      <c r="K17" s="342"/>
      <c r="L17" s="36"/>
      <c r="M17" s="165" t="s">
        <v>326</v>
      </c>
      <c r="N17" s="165" t="s">
        <v>58</v>
      </c>
      <c r="O17" s="157"/>
      <c r="P17" s="157"/>
      <c r="Q17" s="157"/>
      <c r="R17" s="159"/>
      <c r="S17" s="157"/>
      <c r="T17" s="157"/>
      <c r="U17" s="157"/>
    </row>
    <row r="18" spans="1:21" ht="12.75" customHeight="1" thickBot="1" x14ac:dyDescent="0.25">
      <c r="A18" s="36"/>
      <c r="B18" s="360" t="s">
        <v>45</v>
      </c>
      <c r="C18" s="295"/>
      <c r="D18" s="335"/>
      <c r="E18" s="336"/>
      <c r="F18" s="5"/>
      <c r="G18" s="315" t="s">
        <v>48</v>
      </c>
      <c r="H18" s="315"/>
      <c r="I18" s="315"/>
      <c r="J18" s="365"/>
      <c r="K18" s="342"/>
      <c r="L18" s="36"/>
      <c r="M18" s="165" t="s">
        <v>41</v>
      </c>
      <c r="N18" s="184"/>
      <c r="O18" s="157"/>
      <c r="P18" s="157"/>
      <c r="Q18" s="157"/>
      <c r="R18" s="159"/>
      <c r="S18" s="157"/>
      <c r="T18" s="157"/>
      <c r="U18" s="157"/>
    </row>
    <row r="19" spans="1:21" ht="12.75" customHeight="1" x14ac:dyDescent="0.2">
      <c r="A19" s="36"/>
      <c r="B19" s="360" t="s">
        <v>46</v>
      </c>
      <c r="C19" s="295"/>
      <c r="D19" s="372"/>
      <c r="E19" s="373"/>
      <c r="F19" s="5"/>
      <c r="G19" s="369" t="s">
        <v>109</v>
      </c>
      <c r="H19" s="370"/>
      <c r="I19" s="370"/>
      <c r="J19" s="371"/>
      <c r="K19" s="20"/>
      <c r="L19" s="36"/>
      <c r="M19" s="165" t="s">
        <v>58</v>
      </c>
      <c r="N19" s="164" t="s">
        <v>69</v>
      </c>
      <c r="O19" s="157"/>
      <c r="P19" s="157"/>
      <c r="Q19" s="157"/>
      <c r="R19" s="159"/>
      <c r="S19" s="157"/>
      <c r="T19" s="157"/>
      <c r="U19" s="157"/>
    </row>
    <row r="20" spans="1:21" ht="12.75" customHeight="1" thickBot="1" x14ac:dyDescent="0.25">
      <c r="A20" s="36"/>
      <c r="B20" s="376" t="s">
        <v>42</v>
      </c>
      <c r="C20" s="377"/>
      <c r="D20" s="374"/>
      <c r="E20" s="375"/>
      <c r="F20" s="38"/>
      <c r="G20" s="38"/>
      <c r="H20" s="38"/>
      <c r="I20" s="38"/>
      <c r="J20" s="38"/>
      <c r="K20" s="43"/>
      <c r="L20" s="36"/>
      <c r="M20" s="165" t="s">
        <v>106</v>
      </c>
      <c r="N20" s="165" t="s">
        <v>77</v>
      </c>
      <c r="O20" s="157"/>
      <c r="P20" s="157"/>
      <c r="Q20" s="157"/>
      <c r="R20" s="157"/>
      <c r="S20" s="157"/>
      <c r="T20" s="157"/>
      <c r="U20" s="157"/>
    </row>
    <row r="21" spans="1:21" ht="14.25" customHeight="1" thickBot="1" x14ac:dyDescent="0.25">
      <c r="A21" s="36"/>
      <c r="B21" s="36"/>
      <c r="C21" s="36"/>
      <c r="D21" s="36"/>
      <c r="E21" s="36"/>
      <c r="F21" s="36"/>
      <c r="G21" s="36"/>
      <c r="H21" s="36"/>
      <c r="I21" s="36"/>
      <c r="J21" s="36"/>
      <c r="K21" s="36"/>
      <c r="L21" s="36"/>
      <c r="M21" s="166"/>
      <c r="N21" s="165" t="s">
        <v>78</v>
      </c>
      <c r="O21" s="157"/>
      <c r="P21" s="157"/>
      <c r="Q21" s="157"/>
      <c r="R21" s="157"/>
      <c r="S21" s="157"/>
      <c r="T21" s="157"/>
      <c r="U21" s="157"/>
    </row>
    <row r="22" spans="1:21" ht="12.75" customHeight="1" x14ac:dyDescent="0.2">
      <c r="A22" s="36"/>
      <c r="B22" s="40" t="s">
        <v>108</v>
      </c>
      <c r="C22" s="8"/>
      <c r="D22" s="8"/>
      <c r="E22" s="8"/>
      <c r="F22" s="8"/>
      <c r="G22" s="8"/>
      <c r="H22" s="8"/>
      <c r="I22" s="8"/>
      <c r="J22" s="8"/>
      <c r="K22" s="41"/>
      <c r="L22" s="36"/>
      <c r="M22" s="164" t="s">
        <v>52</v>
      </c>
      <c r="N22" s="165" t="s">
        <v>195</v>
      </c>
      <c r="O22" s="157"/>
      <c r="P22" s="157"/>
      <c r="Q22" s="157"/>
      <c r="R22" s="157"/>
      <c r="S22" s="157"/>
      <c r="T22" s="157"/>
      <c r="U22" s="157"/>
    </row>
    <row r="23" spans="1:21" ht="13.5" customHeight="1" x14ac:dyDescent="0.2">
      <c r="A23" s="36"/>
      <c r="B23" s="322" t="s">
        <v>99</v>
      </c>
      <c r="C23" s="315"/>
      <c r="D23" s="335" t="str">
        <f t="shared" ref="D23:D28" si="0">IF($K$19="Yes", (IF(D15="", "",D15)),"")</f>
        <v/>
      </c>
      <c r="E23" s="336"/>
      <c r="F23" s="5"/>
      <c r="G23" s="293" t="s">
        <v>49</v>
      </c>
      <c r="H23" s="294"/>
      <c r="I23" s="295"/>
      <c r="J23" s="335" t="str">
        <f>IF($K$19="Yes", (IF(J16="", "",J16)),"")</f>
        <v/>
      </c>
      <c r="K23" s="361"/>
      <c r="L23" s="36"/>
      <c r="M23" s="165" t="s">
        <v>298</v>
      </c>
      <c r="N23" s="165" t="s">
        <v>201</v>
      </c>
      <c r="O23" s="157"/>
      <c r="P23" s="157"/>
      <c r="Q23" s="157"/>
      <c r="R23" s="158" t="s">
        <v>359</v>
      </c>
      <c r="S23" s="157"/>
      <c r="T23" s="157"/>
      <c r="U23" s="157"/>
    </row>
    <row r="24" spans="1:21" ht="12.75" customHeight="1" x14ac:dyDescent="0.2">
      <c r="A24" s="36"/>
      <c r="B24" s="322" t="s">
        <v>43</v>
      </c>
      <c r="C24" s="315"/>
      <c r="D24" s="335" t="str">
        <f t="shared" si="0"/>
        <v/>
      </c>
      <c r="E24" s="336"/>
      <c r="F24" s="5"/>
      <c r="G24" s="293" t="s">
        <v>47</v>
      </c>
      <c r="H24" s="294"/>
      <c r="I24" s="295"/>
      <c r="J24" s="365" t="str">
        <f>IF($K$19="Yes", (IF(J17="", "",J17)),"")</f>
        <v/>
      </c>
      <c r="K24" s="342"/>
      <c r="L24" s="36"/>
      <c r="M24" s="165" t="s">
        <v>61</v>
      </c>
      <c r="N24" s="165" t="s">
        <v>58</v>
      </c>
      <c r="O24" s="157"/>
      <c r="P24" s="157"/>
      <c r="Q24" s="157"/>
      <c r="R24" s="160">
        <v>36526</v>
      </c>
      <c r="S24" s="157"/>
      <c r="T24" s="157"/>
      <c r="U24" s="157"/>
    </row>
    <row r="25" spans="1:21" ht="12.75" customHeight="1" thickBot="1" x14ac:dyDescent="0.25">
      <c r="A25" s="36"/>
      <c r="B25" s="322" t="s">
        <v>44</v>
      </c>
      <c r="C25" s="315"/>
      <c r="D25" s="335" t="str">
        <f t="shared" si="0"/>
        <v/>
      </c>
      <c r="E25" s="336"/>
      <c r="F25" s="5"/>
      <c r="G25" s="315" t="s">
        <v>48</v>
      </c>
      <c r="H25" s="315"/>
      <c r="I25" s="315"/>
      <c r="J25" s="365" t="str">
        <f>IF($K$19="Yes", (IF(J18="", "",J18)),"")</f>
        <v/>
      </c>
      <c r="K25" s="342"/>
      <c r="L25" s="36"/>
      <c r="M25" s="165" t="s">
        <v>302</v>
      </c>
      <c r="N25" s="184"/>
      <c r="O25" s="157"/>
      <c r="P25" s="157"/>
      <c r="Q25" s="157"/>
      <c r="R25" s="160">
        <v>2958101</v>
      </c>
      <c r="S25" s="157"/>
      <c r="T25" s="157"/>
      <c r="U25" s="157"/>
    </row>
    <row r="26" spans="1:21" ht="12.75" customHeight="1" x14ac:dyDescent="0.2">
      <c r="A26" s="36"/>
      <c r="B26" s="322" t="s">
        <v>45</v>
      </c>
      <c r="C26" s="315"/>
      <c r="D26" s="335" t="str">
        <f t="shared" si="0"/>
        <v/>
      </c>
      <c r="E26" s="336"/>
      <c r="F26" s="5"/>
      <c r="G26" s="315" t="s">
        <v>116</v>
      </c>
      <c r="H26" s="315"/>
      <c r="I26" s="315"/>
      <c r="J26" s="341"/>
      <c r="K26" s="342"/>
      <c r="L26" s="36"/>
      <c r="M26" s="165" t="s">
        <v>58</v>
      </c>
      <c r="N26" s="164" t="s">
        <v>70</v>
      </c>
      <c r="O26" s="157"/>
      <c r="P26" s="157"/>
      <c r="Q26" s="157"/>
      <c r="R26" s="157"/>
      <c r="S26" s="157"/>
      <c r="T26" s="157"/>
      <c r="U26" s="157"/>
    </row>
    <row r="27" spans="1:21" ht="12.75" customHeight="1" thickBot="1" x14ac:dyDescent="0.25">
      <c r="A27" s="36"/>
      <c r="B27" s="322" t="s">
        <v>46</v>
      </c>
      <c r="C27" s="315"/>
      <c r="D27" s="372" t="str">
        <f t="shared" si="0"/>
        <v/>
      </c>
      <c r="E27" s="373"/>
      <c r="F27" s="5"/>
      <c r="G27" s="307"/>
      <c r="H27" s="308"/>
      <c r="I27" s="308"/>
      <c r="J27" s="308"/>
      <c r="K27" s="309"/>
      <c r="L27" s="36"/>
      <c r="M27" s="166"/>
      <c r="N27" s="165"/>
      <c r="O27" s="157"/>
      <c r="P27" s="157"/>
      <c r="Q27" s="157"/>
      <c r="R27" s="157"/>
      <c r="S27" s="157"/>
      <c r="T27" s="157"/>
      <c r="U27" s="157"/>
    </row>
    <row r="28" spans="1:21" ht="12.75" customHeight="1" x14ac:dyDescent="0.2">
      <c r="A28" s="36"/>
      <c r="B28" s="333" t="s">
        <v>42</v>
      </c>
      <c r="C28" s="334"/>
      <c r="D28" s="396" t="str">
        <f t="shared" si="0"/>
        <v/>
      </c>
      <c r="E28" s="397"/>
      <c r="F28" s="5"/>
      <c r="G28" s="316"/>
      <c r="H28" s="317"/>
      <c r="I28" s="317"/>
      <c r="J28" s="317"/>
      <c r="K28" s="318"/>
      <c r="L28" s="36"/>
      <c r="M28" s="164" t="s">
        <v>53</v>
      </c>
      <c r="N28" s="165" t="s">
        <v>79</v>
      </c>
      <c r="O28" s="157"/>
      <c r="P28" s="157"/>
      <c r="Q28" s="157"/>
      <c r="R28" s="157"/>
      <c r="S28" s="157"/>
      <c r="T28" s="157"/>
      <c r="U28" s="157"/>
    </row>
    <row r="29" spans="1:21" ht="13.5" thickBot="1" x14ac:dyDescent="0.25">
      <c r="A29" s="36"/>
      <c r="B29" s="398"/>
      <c r="C29" s="399"/>
      <c r="D29" s="399"/>
      <c r="E29" s="399"/>
      <c r="F29" s="38"/>
      <c r="G29" s="366"/>
      <c r="H29" s="367"/>
      <c r="I29" s="367"/>
      <c r="J29" s="367"/>
      <c r="K29" s="368"/>
      <c r="L29" s="36"/>
      <c r="M29" s="165" t="s">
        <v>62</v>
      </c>
      <c r="N29" s="165" t="s">
        <v>80</v>
      </c>
      <c r="O29" s="157"/>
      <c r="P29" s="157"/>
      <c r="Q29" s="157"/>
      <c r="R29" s="157"/>
      <c r="S29" s="157"/>
      <c r="T29" s="157"/>
      <c r="U29" s="157"/>
    </row>
    <row r="30" spans="1:21" ht="14.25" customHeight="1" thickBot="1" x14ac:dyDescent="0.3">
      <c r="A30" s="36"/>
      <c r="B30" s="36"/>
      <c r="C30" s="36"/>
      <c r="D30" s="36"/>
      <c r="E30" s="36"/>
      <c r="F30" s="36"/>
      <c r="G30" s="36"/>
      <c r="H30" s="36"/>
      <c r="I30" s="36"/>
      <c r="J30" s="36"/>
      <c r="K30" s="36"/>
      <c r="L30" s="36"/>
      <c r="M30" s="165" t="s">
        <v>144</v>
      </c>
      <c r="N30" s="165" t="s">
        <v>85</v>
      </c>
      <c r="O30" s="157"/>
      <c r="P30" s="157"/>
      <c r="Q30" s="157"/>
      <c r="R30" s="189" t="s">
        <v>125</v>
      </c>
      <c r="S30" s="169"/>
      <c r="T30" s="169"/>
      <c r="U30" s="170"/>
    </row>
    <row r="31" spans="1:21" ht="12.75" customHeight="1" x14ac:dyDescent="0.25">
      <c r="A31" s="36"/>
      <c r="B31" s="40" t="s">
        <v>153</v>
      </c>
      <c r="C31" s="8"/>
      <c r="D31" s="8"/>
      <c r="E31" s="8"/>
      <c r="F31" s="8"/>
      <c r="G31" s="8"/>
      <c r="H31" s="8"/>
      <c r="I31" s="8"/>
      <c r="J31" s="8"/>
      <c r="K31" s="41"/>
      <c r="L31" s="36"/>
      <c r="M31" s="165" t="s">
        <v>63</v>
      </c>
      <c r="N31" s="165" t="s">
        <v>84</v>
      </c>
      <c r="O31" s="157"/>
      <c r="P31" s="157"/>
      <c r="Q31" s="157"/>
      <c r="R31" s="187" t="s">
        <v>133</v>
      </c>
      <c r="S31" s="173"/>
      <c r="T31" s="173"/>
      <c r="U31" s="174"/>
    </row>
    <row r="32" spans="1:21" ht="12.75" customHeight="1" thickBot="1" x14ac:dyDescent="0.3">
      <c r="A32" s="36"/>
      <c r="B32" s="322" t="s">
        <v>50</v>
      </c>
      <c r="C32" s="315"/>
      <c r="D32" s="315"/>
      <c r="E32" s="24"/>
      <c r="F32" s="5"/>
      <c r="G32" s="316" t="s">
        <v>51</v>
      </c>
      <c r="H32" s="317"/>
      <c r="I32" s="363"/>
      <c r="J32" s="394"/>
      <c r="K32" s="395"/>
      <c r="L32" s="36"/>
      <c r="M32" s="165" t="s">
        <v>64</v>
      </c>
      <c r="N32" s="166" t="s">
        <v>58</v>
      </c>
      <c r="O32" s="157"/>
      <c r="P32" s="157"/>
      <c r="Q32" s="157"/>
      <c r="R32" s="187" t="s">
        <v>130</v>
      </c>
      <c r="S32" s="173"/>
      <c r="T32" s="173"/>
      <c r="U32" s="174"/>
    </row>
    <row r="33" spans="1:21" ht="12.75" customHeight="1" thickBot="1" x14ac:dyDescent="0.3">
      <c r="A33" s="36"/>
      <c r="B33" s="322" t="s">
        <v>52</v>
      </c>
      <c r="C33" s="315"/>
      <c r="D33" s="315"/>
      <c r="E33" s="14"/>
      <c r="F33" s="5"/>
      <c r="G33" s="316" t="s">
        <v>51</v>
      </c>
      <c r="H33" s="317"/>
      <c r="I33" s="363"/>
      <c r="J33" s="394"/>
      <c r="K33" s="395"/>
      <c r="L33" s="36"/>
      <c r="M33" s="165" t="s">
        <v>65</v>
      </c>
      <c r="N33" s="157"/>
      <c r="O33" s="157"/>
      <c r="P33" s="157"/>
      <c r="Q33" s="157"/>
      <c r="R33" s="187" t="s">
        <v>131</v>
      </c>
      <c r="S33" s="173"/>
      <c r="T33" s="173"/>
      <c r="U33" s="174"/>
    </row>
    <row r="34" spans="1:21" ht="12.75" customHeight="1" x14ac:dyDescent="0.25">
      <c r="A34" s="36"/>
      <c r="B34" s="402" t="s">
        <v>165</v>
      </c>
      <c r="C34" s="403"/>
      <c r="D34" s="403"/>
      <c r="E34" s="22"/>
      <c r="F34" s="5"/>
      <c r="G34" s="315" t="s">
        <v>54</v>
      </c>
      <c r="H34" s="427"/>
      <c r="I34" s="427"/>
      <c r="J34" s="428"/>
      <c r="K34" s="429"/>
      <c r="L34" s="36"/>
      <c r="M34" s="191" t="s">
        <v>58</v>
      </c>
      <c r="N34" s="164" t="s">
        <v>1</v>
      </c>
      <c r="O34" s="157"/>
      <c r="P34" s="157"/>
      <c r="Q34" s="157"/>
      <c r="R34" s="187" t="s">
        <v>132</v>
      </c>
      <c r="S34" s="173"/>
      <c r="T34" s="173"/>
      <c r="U34" s="174"/>
    </row>
    <row r="35" spans="1:21" ht="12.75" customHeight="1" thickBot="1" x14ac:dyDescent="0.3">
      <c r="A35" s="36"/>
      <c r="B35" s="333" t="s">
        <v>164</v>
      </c>
      <c r="C35" s="334"/>
      <c r="D35" s="334"/>
      <c r="E35" s="19"/>
      <c r="F35" s="5"/>
      <c r="G35" s="293" t="s">
        <v>53</v>
      </c>
      <c r="H35" s="294"/>
      <c r="I35" s="295"/>
      <c r="J35" s="323"/>
      <c r="K35" s="362"/>
      <c r="L35" s="36"/>
      <c r="M35" s="195"/>
      <c r="N35" s="165" t="s">
        <v>83</v>
      </c>
      <c r="O35" s="157"/>
      <c r="P35" s="157"/>
      <c r="Q35" s="157"/>
      <c r="R35" s="187" t="s">
        <v>166</v>
      </c>
      <c r="S35" s="173"/>
      <c r="T35" s="173"/>
      <c r="U35" s="174"/>
    </row>
    <row r="36" spans="1:21" ht="12.75" customHeight="1" thickBot="1" x14ac:dyDescent="0.3">
      <c r="A36" s="36"/>
      <c r="B36" s="324" t="s">
        <v>191</v>
      </c>
      <c r="C36" s="325"/>
      <c r="D36" s="325"/>
      <c r="E36" s="15"/>
      <c r="F36" s="44"/>
      <c r="G36" s="407" t="s">
        <v>194</v>
      </c>
      <c r="H36" s="408"/>
      <c r="I36" s="377"/>
      <c r="J36" s="15"/>
      <c r="K36" s="112" t="s">
        <v>192</v>
      </c>
      <c r="L36" s="36"/>
      <c r="M36" s="157"/>
      <c r="N36" s="165" t="s">
        <v>82</v>
      </c>
      <c r="O36" s="157"/>
      <c r="P36" s="157"/>
      <c r="Q36" s="157"/>
      <c r="R36" s="188" t="s">
        <v>167</v>
      </c>
      <c r="S36" s="177"/>
      <c r="T36" s="177"/>
      <c r="U36" s="178"/>
    </row>
    <row r="37" spans="1:21" ht="14.25" customHeight="1" thickBot="1" x14ac:dyDescent="0.3">
      <c r="A37" s="36"/>
      <c r="B37" s="36"/>
      <c r="C37" s="36"/>
      <c r="D37" s="36"/>
      <c r="E37" s="36"/>
      <c r="F37" s="36"/>
      <c r="G37" s="36"/>
      <c r="H37" s="36"/>
      <c r="I37" s="36"/>
      <c r="J37" s="36"/>
      <c r="K37" s="36"/>
      <c r="L37" s="36"/>
      <c r="M37" s="196" t="s">
        <v>87</v>
      </c>
      <c r="N37" s="165" t="s">
        <v>81</v>
      </c>
      <c r="O37" s="157"/>
      <c r="P37" s="185" t="s">
        <v>137</v>
      </c>
      <c r="Q37" s="157"/>
      <c r="R37" s="162"/>
      <c r="S37" s="157"/>
      <c r="T37" s="157"/>
      <c r="U37" s="157"/>
    </row>
    <row r="38" spans="1:21" ht="12.75" customHeight="1" x14ac:dyDescent="0.25">
      <c r="A38" s="36"/>
      <c r="B38" s="400" t="s">
        <v>190</v>
      </c>
      <c r="C38" s="401"/>
      <c r="D38" s="401"/>
      <c r="E38" s="409"/>
      <c r="F38" s="409"/>
      <c r="G38" s="409"/>
      <c r="H38" s="409"/>
      <c r="I38" s="409"/>
      <c r="J38" s="409"/>
      <c r="K38" s="410"/>
      <c r="L38" s="36"/>
      <c r="M38" s="197"/>
      <c r="N38" s="165" t="s">
        <v>85</v>
      </c>
      <c r="O38" s="157"/>
      <c r="P38" s="186" t="s">
        <v>138</v>
      </c>
      <c r="Q38" s="157"/>
      <c r="R38" s="161"/>
      <c r="S38" s="157"/>
      <c r="T38" s="157"/>
      <c r="U38" s="157"/>
    </row>
    <row r="39" spans="1:21" ht="12.75" customHeight="1" thickBot="1" x14ac:dyDescent="0.3">
      <c r="A39" s="36"/>
      <c r="B39" s="322" t="s">
        <v>55</v>
      </c>
      <c r="C39" s="315"/>
      <c r="D39" s="315"/>
      <c r="E39" s="14"/>
      <c r="F39" s="5"/>
      <c r="G39" s="316" t="s">
        <v>51</v>
      </c>
      <c r="H39" s="317"/>
      <c r="I39" s="363"/>
      <c r="J39" s="394"/>
      <c r="K39" s="395"/>
      <c r="L39" s="36"/>
      <c r="M39" s="197" t="s">
        <v>88</v>
      </c>
      <c r="N39" s="166" t="s">
        <v>58</v>
      </c>
      <c r="O39" s="157"/>
      <c r="P39" s="186" t="s">
        <v>139</v>
      </c>
      <c r="Q39" s="157"/>
      <c r="R39" s="162"/>
      <c r="S39" s="157"/>
      <c r="T39" s="157"/>
      <c r="U39" s="157"/>
    </row>
    <row r="40" spans="1:21" ht="12.75" customHeight="1" x14ac:dyDescent="0.25">
      <c r="A40" s="36"/>
      <c r="B40" s="322" t="s">
        <v>52</v>
      </c>
      <c r="C40" s="315"/>
      <c r="D40" s="315"/>
      <c r="E40" s="14"/>
      <c r="F40" s="5"/>
      <c r="G40" s="316" t="s">
        <v>51</v>
      </c>
      <c r="H40" s="317"/>
      <c r="I40" s="363"/>
      <c r="J40" s="394"/>
      <c r="K40" s="395"/>
      <c r="L40" s="36"/>
      <c r="M40" s="182" t="s">
        <v>92</v>
      </c>
      <c r="N40" s="159"/>
      <c r="O40" s="157"/>
      <c r="P40" s="186" t="s">
        <v>140</v>
      </c>
      <c r="Q40" s="157"/>
      <c r="R40" s="162"/>
      <c r="S40" s="157"/>
      <c r="T40" s="157"/>
      <c r="U40" s="157"/>
    </row>
    <row r="41" spans="1:21" ht="12.75" customHeight="1" thickBot="1" x14ac:dyDescent="0.3">
      <c r="A41" s="36"/>
      <c r="B41" s="402" t="s">
        <v>165</v>
      </c>
      <c r="C41" s="403"/>
      <c r="D41" s="403"/>
      <c r="E41" s="22"/>
      <c r="F41" s="5"/>
      <c r="G41" s="315" t="s">
        <v>54</v>
      </c>
      <c r="H41" s="427"/>
      <c r="I41" s="427"/>
      <c r="J41" s="428"/>
      <c r="K41" s="429"/>
      <c r="L41" s="36"/>
      <c r="M41" s="182" t="s">
        <v>95</v>
      </c>
      <c r="N41" s="157"/>
      <c r="O41" s="157"/>
      <c r="P41" s="186" t="s">
        <v>141</v>
      </c>
      <c r="Q41" s="157"/>
      <c r="R41" s="162"/>
      <c r="S41" s="157"/>
      <c r="T41" s="157"/>
      <c r="U41" s="157"/>
    </row>
    <row r="42" spans="1:21" ht="12.75" customHeight="1" thickBot="1" x14ac:dyDescent="0.3">
      <c r="A42" s="36"/>
      <c r="B42" s="322" t="s">
        <v>164</v>
      </c>
      <c r="C42" s="315"/>
      <c r="D42" s="315"/>
      <c r="E42" s="25"/>
      <c r="F42" s="5"/>
      <c r="G42" s="293" t="s">
        <v>53</v>
      </c>
      <c r="H42" s="294"/>
      <c r="I42" s="295"/>
      <c r="J42" s="323"/>
      <c r="K42" s="362"/>
      <c r="L42" s="36"/>
      <c r="M42" s="182" t="s">
        <v>97</v>
      </c>
      <c r="N42" s="164" t="s">
        <v>100</v>
      </c>
      <c r="O42" s="157"/>
      <c r="P42" s="184"/>
      <c r="Q42" s="157"/>
      <c r="R42" s="162"/>
      <c r="S42" s="157"/>
      <c r="T42" s="157"/>
      <c r="U42" s="157"/>
    </row>
    <row r="43" spans="1:21" ht="12.75" customHeight="1" thickBot="1" x14ac:dyDescent="0.3">
      <c r="A43" s="36"/>
      <c r="B43" s="324" t="s">
        <v>191</v>
      </c>
      <c r="C43" s="325"/>
      <c r="D43" s="325"/>
      <c r="E43" s="15"/>
      <c r="F43" s="44"/>
      <c r="G43" s="407" t="s">
        <v>194</v>
      </c>
      <c r="H43" s="408"/>
      <c r="I43" s="377"/>
      <c r="J43" s="15"/>
      <c r="K43" s="112" t="s">
        <v>192</v>
      </c>
      <c r="L43" s="36"/>
      <c r="M43" s="182" t="s">
        <v>96</v>
      </c>
      <c r="N43" s="181">
        <v>1</v>
      </c>
      <c r="O43" s="157"/>
      <c r="P43" s="157"/>
      <c r="Q43" s="157"/>
      <c r="R43" s="162"/>
      <c r="S43" s="157"/>
      <c r="T43" s="157"/>
      <c r="U43" s="157"/>
    </row>
    <row r="44" spans="1:21" ht="14.25" customHeight="1" thickBot="1" x14ac:dyDescent="0.3">
      <c r="A44" s="36"/>
      <c r="B44" s="36"/>
      <c r="C44" s="36"/>
      <c r="D44" s="36"/>
      <c r="E44" s="36"/>
      <c r="F44" s="36"/>
      <c r="G44" s="36"/>
      <c r="H44" s="36"/>
      <c r="I44" s="36"/>
      <c r="J44" s="36"/>
      <c r="K44" s="36"/>
      <c r="L44" s="36"/>
      <c r="M44" s="182" t="s">
        <v>98</v>
      </c>
      <c r="N44" s="181">
        <v>2</v>
      </c>
      <c r="O44" s="157"/>
      <c r="P44" s="157"/>
      <c r="Q44" s="157"/>
      <c r="R44" s="157"/>
      <c r="S44" s="157"/>
      <c r="T44" s="157"/>
      <c r="U44" s="157"/>
    </row>
    <row r="45" spans="1:21" ht="12.75" customHeight="1" x14ac:dyDescent="0.25">
      <c r="A45" s="36"/>
      <c r="B45" s="40" t="s">
        <v>66</v>
      </c>
      <c r="C45" s="8"/>
      <c r="D45" s="8"/>
      <c r="E45" s="8"/>
      <c r="F45" s="8"/>
      <c r="G45" s="8"/>
      <c r="H45" s="8"/>
      <c r="I45" s="8"/>
      <c r="J45" s="8"/>
      <c r="K45" s="41"/>
      <c r="L45" s="36"/>
      <c r="M45" s="182" t="s">
        <v>89</v>
      </c>
      <c r="N45" s="181">
        <v>3</v>
      </c>
      <c r="O45" s="157"/>
      <c r="P45" s="159"/>
      <c r="Q45" s="157"/>
      <c r="R45" s="157"/>
      <c r="S45" s="157"/>
      <c r="T45" s="157"/>
      <c r="U45" s="157"/>
    </row>
    <row r="46" spans="1:21" ht="13.5" customHeight="1" x14ac:dyDescent="0.25">
      <c r="A46" s="36"/>
      <c r="B46" s="322" t="s">
        <v>295</v>
      </c>
      <c r="C46" s="315"/>
      <c r="D46" s="315"/>
      <c r="E46" s="25"/>
      <c r="F46" s="5"/>
      <c r="G46" s="293" t="s">
        <v>71</v>
      </c>
      <c r="H46" s="294"/>
      <c r="I46" s="295"/>
      <c r="J46" s="404"/>
      <c r="K46" s="362"/>
      <c r="L46" s="36"/>
      <c r="M46" s="182" t="s">
        <v>90</v>
      </c>
      <c r="N46" s="181">
        <v>4</v>
      </c>
      <c r="O46" s="157"/>
      <c r="P46" s="159"/>
      <c r="Q46" s="157"/>
      <c r="R46" s="157"/>
      <c r="S46" s="157"/>
      <c r="T46" s="157"/>
      <c r="U46" s="157"/>
    </row>
    <row r="47" spans="1:21" ht="12.75" customHeight="1" x14ac:dyDescent="0.25">
      <c r="A47" s="36"/>
      <c r="B47" s="322" t="s">
        <v>67</v>
      </c>
      <c r="C47" s="315"/>
      <c r="D47" s="315"/>
      <c r="E47" s="25"/>
      <c r="F47" s="5"/>
      <c r="G47" s="316" t="s">
        <v>51</v>
      </c>
      <c r="H47" s="317"/>
      <c r="I47" s="363"/>
      <c r="J47" s="394"/>
      <c r="K47" s="395"/>
      <c r="L47" s="36"/>
      <c r="M47" s="182" t="s">
        <v>91</v>
      </c>
      <c r="N47" s="181">
        <v>5</v>
      </c>
      <c r="O47" s="157"/>
      <c r="P47" s="159"/>
      <c r="Q47" s="157"/>
      <c r="R47" s="157"/>
      <c r="S47" s="157"/>
      <c r="T47" s="157"/>
      <c r="U47" s="157"/>
    </row>
    <row r="48" spans="1:21" ht="12.75" customHeight="1" x14ac:dyDescent="0.25">
      <c r="A48" s="36"/>
      <c r="B48" s="322" t="s">
        <v>297</v>
      </c>
      <c r="C48" s="315"/>
      <c r="D48" s="315"/>
      <c r="E48" s="25"/>
      <c r="F48" s="5"/>
      <c r="G48" s="316"/>
      <c r="H48" s="317"/>
      <c r="I48" s="363"/>
      <c r="J48" s="394"/>
      <c r="K48" s="395"/>
      <c r="L48" s="36"/>
      <c r="M48" s="182" t="s">
        <v>93</v>
      </c>
      <c r="N48" s="181">
        <v>6</v>
      </c>
      <c r="O48" s="157"/>
      <c r="P48" s="157"/>
      <c r="Q48" s="157"/>
      <c r="R48" s="157"/>
      <c r="S48" s="157"/>
      <c r="T48" s="157"/>
      <c r="U48" s="157"/>
    </row>
    <row r="49" spans="1:21" ht="12.75" customHeight="1" thickBot="1" x14ac:dyDescent="0.3">
      <c r="A49" s="36"/>
      <c r="B49" s="324" t="s">
        <v>299</v>
      </c>
      <c r="C49" s="325"/>
      <c r="D49" s="325"/>
      <c r="E49" s="15"/>
      <c r="F49" s="38"/>
      <c r="G49" s="310" t="s">
        <v>300</v>
      </c>
      <c r="H49" s="311"/>
      <c r="I49" s="312"/>
      <c r="J49" s="313"/>
      <c r="K49" s="314"/>
      <c r="L49" s="36"/>
      <c r="M49" s="182" t="s">
        <v>94</v>
      </c>
      <c r="N49" s="181">
        <v>7</v>
      </c>
      <c r="O49" s="157"/>
      <c r="P49" s="157"/>
      <c r="Q49" s="157"/>
      <c r="R49" s="157"/>
      <c r="S49" s="157"/>
      <c r="T49" s="157"/>
      <c r="U49" s="157"/>
    </row>
    <row r="50" spans="1:21" ht="15.75" thickBot="1" x14ac:dyDescent="0.3">
      <c r="A50" s="36"/>
      <c r="B50" s="36"/>
      <c r="C50" s="36"/>
      <c r="D50" s="36"/>
      <c r="E50" s="36"/>
      <c r="F50" s="36"/>
      <c r="G50" s="36"/>
      <c r="H50" s="36"/>
      <c r="I50" s="36"/>
      <c r="J50" s="36"/>
      <c r="K50" s="36"/>
      <c r="L50" s="36"/>
      <c r="M50" s="182" t="s">
        <v>322</v>
      </c>
      <c r="N50" s="181">
        <v>8</v>
      </c>
      <c r="O50" s="157"/>
      <c r="P50" s="157"/>
      <c r="Q50" s="157"/>
      <c r="R50" s="157"/>
      <c r="S50" s="157"/>
      <c r="T50" s="157"/>
      <c r="U50" s="157"/>
    </row>
    <row r="51" spans="1:21" ht="13.5" customHeight="1" thickBot="1" x14ac:dyDescent="0.3">
      <c r="A51" s="36"/>
      <c r="B51" s="343" t="s">
        <v>294</v>
      </c>
      <c r="C51" s="344"/>
      <c r="D51" s="344"/>
      <c r="E51" s="344"/>
      <c r="F51" s="344"/>
      <c r="G51" s="344"/>
      <c r="H51" s="344"/>
      <c r="I51" s="344"/>
      <c r="J51" s="344"/>
      <c r="K51" s="345"/>
      <c r="L51" s="36"/>
      <c r="M51" s="182" t="s">
        <v>323</v>
      </c>
      <c r="N51" s="181">
        <v>9</v>
      </c>
      <c r="O51" s="157"/>
      <c r="P51" s="157"/>
      <c r="Q51" s="157"/>
      <c r="R51" s="157"/>
      <c r="S51" s="157"/>
      <c r="T51" s="157"/>
      <c r="U51" s="157"/>
    </row>
    <row r="52" spans="1:21" ht="15.95" customHeight="1" thickBot="1" x14ac:dyDescent="0.3">
      <c r="A52" s="36"/>
      <c r="B52" s="45" t="s">
        <v>288</v>
      </c>
      <c r="C52" s="46"/>
      <c r="D52" s="46"/>
      <c r="E52" s="46"/>
      <c r="F52" s="46"/>
      <c r="G52" s="46"/>
      <c r="H52" s="46"/>
      <c r="I52" s="46"/>
      <c r="J52" s="46"/>
      <c r="K52" s="47"/>
      <c r="L52" s="36"/>
      <c r="M52" s="182" t="s">
        <v>324</v>
      </c>
      <c r="N52" s="184"/>
      <c r="O52" s="157"/>
      <c r="P52" s="157"/>
      <c r="Q52" s="157"/>
      <c r="R52" s="159"/>
      <c r="S52" s="157"/>
      <c r="T52" s="157"/>
      <c r="U52" s="157"/>
    </row>
    <row r="53" spans="1:21" ht="15.95" customHeight="1" x14ac:dyDescent="0.25">
      <c r="A53" s="36"/>
      <c r="B53" s="405" t="s">
        <v>118</v>
      </c>
      <c r="C53" s="406"/>
      <c r="D53" s="406"/>
      <c r="E53" s="9"/>
      <c r="F53" s="5"/>
      <c r="G53" s="406" t="s">
        <v>2</v>
      </c>
      <c r="H53" s="406"/>
      <c r="I53" s="406"/>
      <c r="J53" s="433"/>
      <c r="K53" s="434"/>
      <c r="L53" s="36"/>
      <c r="M53" s="182" t="s">
        <v>325</v>
      </c>
      <c r="N53" s="157"/>
      <c r="O53" s="157"/>
      <c r="P53" s="157"/>
      <c r="Q53" s="157"/>
      <c r="R53" s="157"/>
      <c r="S53" s="157"/>
      <c r="T53" s="157"/>
      <c r="U53" s="157"/>
    </row>
    <row r="54" spans="1:21" ht="12.6" customHeight="1" thickBot="1" x14ac:dyDescent="0.3">
      <c r="A54" s="36"/>
      <c r="B54" s="322" t="s">
        <v>111</v>
      </c>
      <c r="C54" s="315"/>
      <c r="D54" s="438" t="s">
        <v>110</v>
      </c>
      <c r="E54" s="438"/>
      <c r="F54" s="5"/>
      <c r="G54" s="460" t="s">
        <v>51</v>
      </c>
      <c r="H54" s="461"/>
      <c r="I54" s="462"/>
      <c r="J54" s="349"/>
      <c r="K54" s="350"/>
      <c r="L54" s="36"/>
      <c r="M54" s="183"/>
      <c r="N54" s="157"/>
      <c r="O54" s="157"/>
      <c r="P54" s="157"/>
      <c r="Q54" s="157"/>
      <c r="R54" s="157"/>
      <c r="S54" s="157"/>
      <c r="T54" s="157"/>
      <c r="U54" s="157"/>
    </row>
    <row r="55" spans="1:21" ht="12.75" customHeight="1" thickBot="1" x14ac:dyDescent="0.25">
      <c r="A55" s="36"/>
      <c r="B55" s="322" t="s">
        <v>112</v>
      </c>
      <c r="C55" s="315"/>
      <c r="D55" s="404" t="s">
        <v>77</v>
      </c>
      <c r="E55" s="404"/>
      <c r="F55" s="5"/>
      <c r="G55" s="460" t="s">
        <v>51</v>
      </c>
      <c r="H55" s="461"/>
      <c r="I55" s="462"/>
      <c r="J55" s="349"/>
      <c r="K55" s="350"/>
      <c r="L55" s="36"/>
      <c r="M55" s="159"/>
      <c r="N55" s="157"/>
      <c r="O55" s="157"/>
      <c r="P55" s="157"/>
      <c r="Q55" s="157"/>
      <c r="R55" s="157"/>
      <c r="S55" s="157"/>
      <c r="T55" s="157"/>
      <c r="U55" s="157"/>
    </row>
    <row r="56" spans="1:21" ht="12.75" customHeight="1" thickBot="1" x14ac:dyDescent="0.25">
      <c r="A56" s="36"/>
      <c r="B56" s="324" t="s">
        <v>113</v>
      </c>
      <c r="C56" s="325"/>
      <c r="D56" s="459" t="s">
        <v>80</v>
      </c>
      <c r="E56" s="459"/>
      <c r="F56" s="38"/>
      <c r="G56" s="460" t="s">
        <v>51</v>
      </c>
      <c r="H56" s="461"/>
      <c r="I56" s="462"/>
      <c r="J56" s="313"/>
      <c r="K56" s="314"/>
      <c r="L56" s="36"/>
      <c r="M56" s="164" t="s">
        <v>360</v>
      </c>
      <c r="N56" s="157"/>
      <c r="O56" s="157"/>
      <c r="P56" s="157"/>
      <c r="Q56" s="157"/>
      <c r="R56" s="157"/>
      <c r="S56" s="157"/>
      <c r="T56" s="157"/>
      <c r="U56" s="157"/>
    </row>
    <row r="57" spans="1:21" ht="12.75" customHeight="1" x14ac:dyDescent="0.2">
      <c r="A57" s="36"/>
      <c r="B57" s="435" t="s">
        <v>293</v>
      </c>
      <c r="C57" s="436"/>
      <c r="D57" s="436"/>
      <c r="E57" s="436"/>
      <c r="F57" s="436"/>
      <c r="G57" s="436"/>
      <c r="H57" s="436"/>
      <c r="I57" s="436"/>
      <c r="J57" s="436"/>
      <c r="K57" s="437"/>
      <c r="L57" s="36"/>
      <c r="M57" s="165" t="s">
        <v>110</v>
      </c>
      <c r="N57" s="157"/>
      <c r="O57" s="157"/>
      <c r="P57" s="157"/>
      <c r="Q57" s="157"/>
      <c r="R57" s="157"/>
      <c r="S57" s="157"/>
      <c r="T57" s="157"/>
      <c r="U57" s="157"/>
    </row>
    <row r="58" spans="1:21" ht="13.5" customHeight="1" x14ac:dyDescent="0.2">
      <c r="A58" s="36"/>
      <c r="B58" s="405" t="s">
        <v>291</v>
      </c>
      <c r="C58" s="406"/>
      <c r="D58" s="464"/>
      <c r="E58" s="465"/>
      <c r="F58" s="48"/>
      <c r="G58" s="327" t="s">
        <v>2</v>
      </c>
      <c r="H58" s="328"/>
      <c r="I58" s="298"/>
      <c r="J58" s="299"/>
      <c r="K58" s="300"/>
      <c r="L58" s="36"/>
      <c r="M58" s="165" t="s">
        <v>58</v>
      </c>
      <c r="N58" s="157"/>
      <c r="O58" s="157"/>
      <c r="P58" s="157"/>
      <c r="Q58" s="157"/>
      <c r="R58" s="157"/>
      <c r="S58" s="157"/>
      <c r="T58" s="157"/>
      <c r="U58" s="157"/>
    </row>
    <row r="59" spans="1:21" ht="12.75" customHeight="1" x14ac:dyDescent="0.2">
      <c r="A59" s="36"/>
      <c r="B59" s="322" t="s">
        <v>292</v>
      </c>
      <c r="C59" s="315"/>
      <c r="D59" s="323"/>
      <c r="E59" s="323"/>
      <c r="F59" s="23"/>
      <c r="G59" s="329" t="s">
        <v>2</v>
      </c>
      <c r="H59" s="330"/>
      <c r="I59" s="301"/>
      <c r="J59" s="302"/>
      <c r="K59" s="303"/>
      <c r="L59" s="36"/>
      <c r="M59" s="165"/>
      <c r="N59" s="157"/>
      <c r="O59" s="157"/>
      <c r="P59" s="157"/>
      <c r="Q59" s="157"/>
      <c r="R59" s="157"/>
      <c r="S59" s="157"/>
      <c r="T59" s="157"/>
      <c r="U59" s="157"/>
    </row>
    <row r="60" spans="1:21" ht="12.75" customHeight="1" thickBot="1" x14ac:dyDescent="0.25">
      <c r="A60" s="36"/>
      <c r="B60" s="322" t="s">
        <v>290</v>
      </c>
      <c r="C60" s="315"/>
      <c r="D60" s="323"/>
      <c r="E60" s="323"/>
      <c r="F60" s="49"/>
      <c r="G60" s="329" t="s">
        <v>2</v>
      </c>
      <c r="H60" s="330"/>
      <c r="I60" s="301"/>
      <c r="J60" s="302"/>
      <c r="K60" s="303"/>
      <c r="L60" s="36"/>
      <c r="M60" s="165" t="s">
        <v>77</v>
      </c>
      <c r="N60" s="157"/>
      <c r="O60" s="157"/>
      <c r="P60" s="157"/>
      <c r="Q60" s="157"/>
      <c r="R60" s="157"/>
      <c r="S60" s="157"/>
      <c r="T60" s="157"/>
      <c r="U60" s="157"/>
    </row>
    <row r="61" spans="1:21" ht="12.75" customHeight="1" thickBot="1" x14ac:dyDescent="0.25">
      <c r="A61" s="36"/>
      <c r="B61" s="324" t="s">
        <v>289</v>
      </c>
      <c r="C61" s="325"/>
      <c r="D61" s="326"/>
      <c r="E61" s="326"/>
      <c r="F61" s="50"/>
      <c r="G61" s="331" t="s">
        <v>2</v>
      </c>
      <c r="H61" s="332"/>
      <c r="I61" s="304"/>
      <c r="J61" s="305"/>
      <c r="K61" s="306"/>
      <c r="L61" s="36"/>
      <c r="M61" s="165" t="s">
        <v>58</v>
      </c>
      <c r="N61" s="157"/>
      <c r="O61" s="167" t="s">
        <v>371</v>
      </c>
      <c r="P61" s="168"/>
      <c r="Q61" s="169"/>
      <c r="R61" s="170"/>
      <c r="S61" s="157"/>
      <c r="T61" s="157"/>
      <c r="U61" s="157"/>
    </row>
    <row r="62" spans="1:21" ht="25.5" customHeight="1" x14ac:dyDescent="0.2">
      <c r="A62" s="36"/>
      <c r="B62" s="463" t="s">
        <v>306</v>
      </c>
      <c r="C62" s="463"/>
      <c r="D62" s="463"/>
      <c r="E62" s="463"/>
      <c r="F62" s="463"/>
      <c r="G62" s="463"/>
      <c r="H62" s="463"/>
      <c r="I62" s="463"/>
      <c r="J62" s="463"/>
      <c r="K62" s="463"/>
      <c r="L62" s="36"/>
      <c r="M62" s="181"/>
      <c r="N62" s="157"/>
      <c r="O62" s="171" t="s">
        <v>372</v>
      </c>
      <c r="P62" s="172" t="s">
        <v>373</v>
      </c>
      <c r="Q62" s="173"/>
      <c r="R62" s="174"/>
      <c r="S62" s="157"/>
      <c r="T62" s="157"/>
      <c r="U62" s="157"/>
    </row>
    <row r="63" spans="1:21" ht="43.9" customHeight="1" thickBot="1" x14ac:dyDescent="0.25">
      <c r="A63" s="36"/>
      <c r="B63" s="411">
        <f>VLOOKUP(O67,O62:P65,2,FALSE)</f>
        <v>0</v>
      </c>
      <c r="C63" s="411"/>
      <c r="D63" s="411"/>
      <c r="E63" s="411"/>
      <c r="F63" s="411"/>
      <c r="G63" s="411"/>
      <c r="H63" s="411"/>
      <c r="I63" s="411"/>
      <c r="J63" s="411"/>
      <c r="K63" s="411"/>
      <c r="L63" s="36"/>
      <c r="M63" s="165" t="s">
        <v>80</v>
      </c>
      <c r="N63" s="157"/>
      <c r="O63" s="171" t="s">
        <v>374</v>
      </c>
      <c r="P63" s="172" t="s">
        <v>375</v>
      </c>
      <c r="Q63" s="173"/>
      <c r="R63" s="174"/>
      <c r="S63" s="157"/>
      <c r="T63" s="157"/>
      <c r="U63" s="157"/>
    </row>
    <row r="64" spans="1:21" ht="13.5" thickBot="1" x14ac:dyDescent="0.25">
      <c r="A64" s="36"/>
      <c r="B64" s="412"/>
      <c r="C64" s="413"/>
      <c r="D64" s="413"/>
      <c r="E64" s="413"/>
      <c r="F64" s="413"/>
      <c r="G64" s="413"/>
      <c r="H64" s="413"/>
      <c r="I64" s="413"/>
      <c r="J64" s="413"/>
      <c r="K64" s="414"/>
      <c r="L64" s="36"/>
      <c r="M64" s="166" t="s">
        <v>58</v>
      </c>
      <c r="N64" s="157"/>
      <c r="O64" s="171" t="s">
        <v>376</v>
      </c>
      <c r="P64" s="172" t="s">
        <v>377</v>
      </c>
      <c r="Q64" s="173"/>
      <c r="R64" s="174"/>
      <c r="S64" s="157"/>
      <c r="T64" s="157"/>
      <c r="U64" s="157"/>
    </row>
    <row r="65" spans="1:21" ht="13.5" thickBot="1" x14ac:dyDescent="0.25">
      <c r="A65" s="36"/>
      <c r="B65" s="415"/>
      <c r="C65" s="416"/>
      <c r="D65" s="416"/>
      <c r="E65" s="416"/>
      <c r="F65" s="416"/>
      <c r="G65" s="416"/>
      <c r="H65" s="416"/>
      <c r="I65" s="416"/>
      <c r="J65" s="416"/>
      <c r="K65" s="417"/>
      <c r="L65" s="36"/>
      <c r="M65" s="157"/>
      <c r="N65" s="157"/>
      <c r="O65" s="175" t="s">
        <v>378</v>
      </c>
      <c r="P65" s="176"/>
      <c r="Q65" s="177"/>
      <c r="R65" s="178"/>
      <c r="S65" s="157"/>
      <c r="T65" s="157"/>
      <c r="U65" s="157"/>
    </row>
    <row r="66" spans="1:21" ht="13.5" thickBot="1" x14ac:dyDescent="0.25">
      <c r="A66" s="36"/>
      <c r="B66" s="418" t="s">
        <v>382</v>
      </c>
      <c r="C66" s="418"/>
      <c r="D66" s="418"/>
      <c r="E66" s="418"/>
      <c r="F66" s="418"/>
      <c r="G66" s="418"/>
      <c r="H66" s="418"/>
      <c r="I66" s="418"/>
      <c r="J66" s="418"/>
      <c r="K66" s="418"/>
      <c r="L66" s="36"/>
      <c r="M66" s="157"/>
      <c r="N66" s="157"/>
      <c r="O66" s="127"/>
      <c r="P66" s="127"/>
      <c r="Q66" s="157"/>
      <c r="R66" s="157"/>
      <c r="S66" s="157"/>
      <c r="T66" s="157"/>
      <c r="U66" s="157"/>
    </row>
    <row r="67" spans="1:21" ht="13.5" thickBot="1" x14ac:dyDescent="0.25">
      <c r="A67" s="36"/>
      <c r="B67" s="419"/>
      <c r="C67" s="420"/>
      <c r="D67" s="420"/>
      <c r="E67" s="420"/>
      <c r="F67" s="420"/>
      <c r="G67" s="420"/>
      <c r="H67" s="420"/>
      <c r="I67" s="420"/>
      <c r="J67" s="420"/>
      <c r="K67" s="421"/>
      <c r="L67" s="36"/>
      <c r="M67" s="157"/>
      <c r="N67" s="157"/>
      <c r="O67" s="179" t="str">
        <f>CONCATENATE(N98,O98)</f>
        <v>YesYes</v>
      </c>
      <c r="P67" s="130" t="s">
        <v>379</v>
      </c>
      <c r="Q67" s="180"/>
      <c r="R67" s="157"/>
      <c r="S67" s="157"/>
      <c r="T67" s="157"/>
      <c r="U67" s="157"/>
    </row>
    <row r="68" spans="1:21" ht="13.5" thickBot="1" x14ac:dyDescent="0.25">
      <c r="A68" s="36"/>
      <c r="B68" s="422"/>
      <c r="C68" s="423"/>
      <c r="D68" s="423"/>
      <c r="E68" s="423"/>
      <c r="F68" s="423"/>
      <c r="G68" s="423"/>
      <c r="H68" s="423"/>
      <c r="I68" s="423"/>
      <c r="J68" s="423"/>
      <c r="K68" s="424"/>
      <c r="L68" s="36"/>
      <c r="M68" s="157"/>
      <c r="N68" s="157"/>
      <c r="O68" s="157"/>
      <c r="P68" s="157"/>
      <c r="Q68" s="157"/>
      <c r="R68" s="157"/>
      <c r="S68" s="157"/>
      <c r="T68" s="157"/>
      <c r="U68" s="157"/>
    </row>
    <row r="69" spans="1:21" ht="13.5" thickBot="1" x14ac:dyDescent="0.25">
      <c r="A69" s="36"/>
      <c r="B69" s="5"/>
      <c r="C69" s="5"/>
      <c r="D69" s="5"/>
      <c r="E69" s="12" t="s">
        <v>170</v>
      </c>
      <c r="F69" s="5"/>
      <c r="G69" s="5"/>
      <c r="H69" s="5"/>
      <c r="I69" s="5"/>
      <c r="J69" s="5"/>
      <c r="K69" s="5"/>
      <c r="L69" s="36"/>
      <c r="M69" s="164" t="s">
        <v>361</v>
      </c>
      <c r="N69" s="163"/>
      <c r="O69" s="157"/>
      <c r="P69" s="157"/>
      <c r="Q69" s="157"/>
      <c r="R69" s="157"/>
      <c r="S69" s="157"/>
      <c r="T69" s="157"/>
      <c r="U69" s="157"/>
    </row>
    <row r="70" spans="1:21" ht="13.5" thickBot="1" x14ac:dyDescent="0.25">
      <c r="A70" s="36"/>
      <c r="B70" s="441" t="s">
        <v>124</v>
      </c>
      <c r="C70" s="442"/>
      <c r="D70" s="442"/>
      <c r="E70" s="442"/>
      <c r="F70" s="442"/>
      <c r="G70" s="442"/>
      <c r="H70" s="442"/>
      <c r="I70" s="442"/>
      <c r="J70" s="442"/>
      <c r="K70" s="443"/>
      <c r="L70" s="36"/>
      <c r="M70" s="165" t="s">
        <v>170</v>
      </c>
      <c r="N70" s="157"/>
      <c r="O70" s="157"/>
      <c r="P70" s="157"/>
      <c r="Q70" s="157"/>
      <c r="R70" s="157"/>
      <c r="S70" s="157"/>
      <c r="T70" s="157"/>
      <c r="U70" s="157"/>
    </row>
    <row r="71" spans="1:21" ht="13.5" customHeight="1" x14ac:dyDescent="0.25">
      <c r="A71" s="36"/>
      <c r="B71" s="487" t="s">
        <v>119</v>
      </c>
      <c r="C71" s="488"/>
      <c r="D71" s="488"/>
      <c r="E71" s="385"/>
      <c r="F71" s="386"/>
      <c r="G71" s="387"/>
      <c r="H71" s="449" t="s">
        <v>120</v>
      </c>
      <c r="I71" s="450"/>
      <c r="J71" s="385"/>
      <c r="K71" s="486"/>
      <c r="L71" s="36"/>
      <c r="M71" s="165" t="s">
        <v>171</v>
      </c>
      <c r="N71" s="157"/>
      <c r="O71" s="157"/>
      <c r="P71" s="157"/>
      <c r="Q71" s="157"/>
      <c r="R71" s="157"/>
      <c r="S71" s="157"/>
      <c r="T71" s="157"/>
      <c r="U71" s="157"/>
    </row>
    <row r="72" spans="1:21" ht="13.5" customHeight="1" x14ac:dyDescent="0.25">
      <c r="A72" s="36"/>
      <c r="B72" s="439" t="s">
        <v>121</v>
      </c>
      <c r="C72" s="440"/>
      <c r="D72" s="440"/>
      <c r="E72" s="388" t="str">
        <f>IF($E$71=$M$70, M71, "")</f>
        <v/>
      </c>
      <c r="F72" s="453"/>
      <c r="G72" s="454"/>
      <c r="H72" s="451" t="s">
        <v>123</v>
      </c>
      <c r="I72" s="452"/>
      <c r="J72" s="388"/>
      <c r="K72" s="389"/>
      <c r="L72" s="36"/>
      <c r="M72" s="165" t="s">
        <v>172</v>
      </c>
      <c r="N72" s="157"/>
      <c r="O72" s="157"/>
      <c r="P72" s="157"/>
      <c r="Q72" s="157"/>
      <c r="R72" s="157"/>
      <c r="S72" s="157"/>
      <c r="T72" s="157"/>
      <c r="U72" s="157"/>
    </row>
    <row r="73" spans="1:21" ht="13.5" customHeight="1" thickBot="1" x14ac:dyDescent="0.3">
      <c r="A73" s="36"/>
      <c r="B73" s="439" t="s">
        <v>122</v>
      </c>
      <c r="C73" s="440"/>
      <c r="D73" s="440"/>
      <c r="E73" s="388" t="str">
        <f>IF($E$71=$M$70, M72, "")</f>
        <v/>
      </c>
      <c r="F73" s="453"/>
      <c r="G73" s="454"/>
      <c r="H73" s="451"/>
      <c r="I73" s="452"/>
      <c r="J73" s="390"/>
      <c r="K73" s="391"/>
      <c r="L73" s="36"/>
      <c r="M73" s="166" t="s">
        <v>173</v>
      </c>
      <c r="N73" s="157"/>
      <c r="O73" s="157"/>
      <c r="P73" s="157"/>
      <c r="Q73" s="157"/>
      <c r="R73" s="157"/>
      <c r="S73" s="157"/>
      <c r="T73" s="157"/>
      <c r="U73" s="157"/>
    </row>
    <row r="74" spans="1:21" ht="13.5" customHeight="1" thickBot="1" x14ac:dyDescent="0.3">
      <c r="A74" s="36"/>
      <c r="B74" s="484" t="s">
        <v>42</v>
      </c>
      <c r="C74" s="485"/>
      <c r="D74" s="485"/>
      <c r="E74" s="481" t="str">
        <f>IF($E$71=$M$70, M73, "")</f>
        <v/>
      </c>
      <c r="F74" s="482"/>
      <c r="G74" s="483"/>
      <c r="H74" s="51"/>
      <c r="I74" s="52"/>
      <c r="J74" s="392"/>
      <c r="K74" s="393"/>
      <c r="L74" s="36"/>
      <c r="M74" s="159"/>
      <c r="N74" s="157"/>
      <c r="O74" s="157"/>
      <c r="P74" s="157"/>
      <c r="Q74" s="157"/>
      <c r="R74" s="157"/>
      <c r="S74" s="157"/>
      <c r="T74" s="157"/>
      <c r="U74" s="157"/>
    </row>
    <row r="75" spans="1:21" ht="13.5" thickBot="1" x14ac:dyDescent="0.25">
      <c r="A75" s="36"/>
      <c r="B75" s="36"/>
      <c r="C75" s="36"/>
      <c r="D75" s="36"/>
      <c r="E75" s="36"/>
      <c r="F75" s="36"/>
      <c r="G75" s="36"/>
      <c r="H75" s="36"/>
      <c r="I75" s="36"/>
      <c r="J75" s="36"/>
      <c r="K75" s="36"/>
      <c r="L75" s="36"/>
      <c r="M75" s="157"/>
      <c r="N75" s="157"/>
      <c r="O75" s="157"/>
      <c r="P75" s="157"/>
      <c r="Q75" s="157"/>
      <c r="R75" s="157"/>
      <c r="S75" s="157"/>
      <c r="T75" s="157"/>
      <c r="U75" s="157"/>
    </row>
    <row r="76" spans="1:21" ht="13.5" thickBot="1" x14ac:dyDescent="0.25">
      <c r="A76" s="36"/>
      <c r="B76" s="441" t="s">
        <v>126</v>
      </c>
      <c r="C76" s="442"/>
      <c r="D76" s="442"/>
      <c r="E76" s="442"/>
      <c r="F76" s="442"/>
      <c r="G76" s="442"/>
      <c r="H76" s="442"/>
      <c r="I76" s="442"/>
      <c r="J76" s="442"/>
      <c r="K76" s="443"/>
      <c r="L76" s="36"/>
      <c r="M76" s="157"/>
      <c r="N76" s="157"/>
      <c r="O76" s="157"/>
      <c r="P76" s="157"/>
      <c r="Q76" s="157"/>
      <c r="R76" s="157"/>
      <c r="S76" s="157"/>
      <c r="T76" s="157"/>
      <c r="U76" s="157"/>
    </row>
    <row r="77" spans="1:21" x14ac:dyDescent="0.2">
      <c r="A77" s="36"/>
      <c r="B77" s="430" t="s">
        <v>128</v>
      </c>
      <c r="C77" s="431"/>
      <c r="D77" s="444"/>
      <c r="E77" s="445" t="s">
        <v>129</v>
      </c>
      <c r="F77" s="431"/>
      <c r="G77" s="431"/>
      <c r="H77" s="431"/>
      <c r="I77" s="431"/>
      <c r="J77" s="431"/>
      <c r="K77" s="432"/>
      <c r="L77" s="36"/>
      <c r="M77" s="157"/>
      <c r="N77" s="157"/>
      <c r="O77" s="157"/>
      <c r="P77" s="157"/>
      <c r="Q77" s="157"/>
      <c r="R77" s="157"/>
      <c r="S77" s="157"/>
      <c r="T77" s="157"/>
      <c r="U77" s="157"/>
    </row>
    <row r="78" spans="1:21" ht="13.5" thickBot="1" x14ac:dyDescent="0.25">
      <c r="A78" s="36"/>
      <c r="B78" s="455" t="str">
        <f>IF(D58="","",(IF(D58="other", J58,D58)))</f>
        <v/>
      </c>
      <c r="C78" s="456"/>
      <c r="D78" s="457"/>
      <c r="E78" s="446" t="s">
        <v>125</v>
      </c>
      <c r="F78" s="447"/>
      <c r="G78" s="447"/>
      <c r="H78" s="447"/>
      <c r="I78" s="447"/>
      <c r="J78" s="447"/>
      <c r="K78" s="448"/>
      <c r="L78" s="36"/>
      <c r="M78" s="157"/>
      <c r="N78" s="157"/>
      <c r="O78" s="157"/>
      <c r="P78" s="157"/>
      <c r="Q78" s="157"/>
      <c r="R78" s="157"/>
      <c r="S78" s="157"/>
      <c r="T78" s="157"/>
      <c r="U78" s="157"/>
    </row>
    <row r="79" spans="1:21" x14ac:dyDescent="0.2">
      <c r="A79" s="36"/>
      <c r="B79" s="430" t="s">
        <v>175</v>
      </c>
      <c r="C79" s="431"/>
      <c r="D79" s="431"/>
      <c r="E79" s="431"/>
      <c r="F79" s="431"/>
      <c r="G79" s="431"/>
      <c r="H79" s="431"/>
      <c r="I79" s="431"/>
      <c r="J79" s="431"/>
      <c r="K79" s="432"/>
      <c r="L79" s="36"/>
      <c r="M79" s="157"/>
      <c r="N79" s="157"/>
      <c r="O79" s="157"/>
      <c r="P79" s="157"/>
      <c r="Q79" s="157"/>
      <c r="R79" s="157"/>
      <c r="S79" s="157"/>
      <c r="T79" s="157"/>
      <c r="U79" s="157"/>
    </row>
    <row r="80" spans="1:21" x14ac:dyDescent="0.2">
      <c r="A80" s="36"/>
      <c r="B80" s="467"/>
      <c r="C80" s="468"/>
      <c r="D80" s="468"/>
      <c r="E80" s="468"/>
      <c r="F80" s="468"/>
      <c r="G80" s="468"/>
      <c r="H80" s="468"/>
      <c r="I80" s="468"/>
      <c r="J80" s="468"/>
      <c r="K80" s="469"/>
      <c r="L80" s="36"/>
      <c r="M80" s="157"/>
      <c r="N80" s="157"/>
      <c r="O80" s="157"/>
      <c r="P80" s="157"/>
      <c r="Q80" s="157"/>
      <c r="R80" s="157"/>
      <c r="S80" s="157"/>
      <c r="T80" s="157"/>
      <c r="U80" s="157"/>
    </row>
    <row r="81" spans="1:21" x14ac:dyDescent="0.2">
      <c r="A81" s="36"/>
      <c r="B81" s="470"/>
      <c r="C81" s="471"/>
      <c r="D81" s="471"/>
      <c r="E81" s="471"/>
      <c r="F81" s="471"/>
      <c r="G81" s="471"/>
      <c r="H81" s="471"/>
      <c r="I81" s="471"/>
      <c r="J81" s="471"/>
      <c r="K81" s="472"/>
      <c r="L81" s="36"/>
      <c r="M81" s="157"/>
      <c r="N81" s="157"/>
      <c r="O81" s="157"/>
      <c r="P81" s="157"/>
      <c r="Q81" s="157"/>
      <c r="R81" s="157"/>
      <c r="S81" s="157"/>
      <c r="T81" s="157"/>
      <c r="U81" s="157"/>
    </row>
    <row r="82" spans="1:21" ht="13.5" thickBot="1" x14ac:dyDescent="0.25">
      <c r="A82" s="36"/>
      <c r="B82" s="473"/>
      <c r="C82" s="474"/>
      <c r="D82" s="474"/>
      <c r="E82" s="474"/>
      <c r="F82" s="474"/>
      <c r="G82" s="474"/>
      <c r="H82" s="474"/>
      <c r="I82" s="474"/>
      <c r="J82" s="474"/>
      <c r="K82" s="475"/>
      <c r="L82" s="36"/>
      <c r="M82" s="157"/>
      <c r="N82" s="157"/>
      <c r="O82" s="157"/>
      <c r="P82" s="157"/>
      <c r="Q82" s="157"/>
      <c r="R82" s="157"/>
      <c r="S82" s="157"/>
      <c r="T82" s="157"/>
      <c r="U82" s="157"/>
    </row>
    <row r="83" spans="1:21" ht="13.5" thickBot="1" x14ac:dyDescent="0.25">
      <c r="A83" s="36"/>
      <c r="B83" s="476" t="s">
        <v>134</v>
      </c>
      <c r="C83" s="477"/>
      <c r="D83" s="477"/>
      <c r="E83" s="480"/>
      <c r="F83" s="480"/>
      <c r="G83" s="480"/>
      <c r="H83" s="480"/>
      <c r="I83" s="26" t="s">
        <v>135</v>
      </c>
      <c r="J83" s="478"/>
      <c r="K83" s="479"/>
      <c r="L83" s="36"/>
      <c r="M83" s="142" t="s">
        <v>365</v>
      </c>
      <c r="N83" s="127"/>
      <c r="O83" s="127"/>
      <c r="P83" s="157"/>
      <c r="Q83" s="157"/>
      <c r="R83" s="157"/>
      <c r="S83" s="157"/>
      <c r="T83" s="157"/>
      <c r="U83" s="157"/>
    </row>
    <row r="84" spans="1:21" ht="45.6" customHeight="1" x14ac:dyDescent="0.2">
      <c r="A84" s="36"/>
      <c r="B84" s="466" t="s">
        <v>136</v>
      </c>
      <c r="C84" s="466"/>
      <c r="D84" s="466"/>
      <c r="E84" s="466"/>
      <c r="F84" s="466"/>
      <c r="G84" s="466"/>
      <c r="H84" s="466"/>
      <c r="I84" s="466"/>
      <c r="J84" s="466"/>
      <c r="K84" s="466"/>
      <c r="L84" s="36"/>
      <c r="M84" s="143"/>
      <c r="N84" s="144" t="s">
        <v>366</v>
      </c>
      <c r="O84" s="145" t="s">
        <v>367</v>
      </c>
      <c r="P84" s="157"/>
      <c r="Q84" s="157"/>
      <c r="R84" s="157"/>
      <c r="S84" s="157"/>
      <c r="T84" s="157"/>
      <c r="U84" s="157"/>
    </row>
    <row r="85" spans="1:21" ht="12.75" customHeight="1" x14ac:dyDescent="0.2">
      <c r="A85" s="36"/>
      <c r="B85" s="364"/>
      <c r="C85" s="364"/>
      <c r="D85" s="364"/>
      <c r="E85" s="364"/>
      <c r="F85" s="364"/>
      <c r="G85" s="364"/>
      <c r="H85" s="364"/>
      <c r="I85" s="364"/>
      <c r="J85" s="364"/>
      <c r="K85" s="364"/>
      <c r="L85" s="36"/>
      <c r="M85" s="138" t="s">
        <v>368</v>
      </c>
      <c r="N85" s="146">
        <f>E40</f>
        <v>0</v>
      </c>
      <c r="O85" s="147">
        <f>E33</f>
        <v>0</v>
      </c>
      <c r="P85" s="157"/>
      <c r="Q85" s="157"/>
      <c r="R85" s="157"/>
      <c r="S85" s="157"/>
      <c r="T85" s="157"/>
      <c r="U85" s="157"/>
    </row>
    <row r="86" spans="1:21" ht="13.5" thickBot="1" x14ac:dyDescent="0.25">
      <c r="A86" s="36"/>
      <c r="B86" s="458" t="s">
        <v>174</v>
      </c>
      <c r="C86" s="458"/>
      <c r="D86" s="458"/>
      <c r="E86" s="458"/>
      <c r="F86" s="458"/>
      <c r="G86" s="458"/>
      <c r="H86" s="458"/>
      <c r="I86" s="458"/>
      <c r="J86" s="458"/>
      <c r="K86" s="458"/>
      <c r="L86" s="36"/>
      <c r="M86" s="148" t="s">
        <v>369</v>
      </c>
      <c r="N86" s="149">
        <f>E39</f>
        <v>0</v>
      </c>
      <c r="O86" s="150">
        <f>E32</f>
        <v>0</v>
      </c>
      <c r="P86" s="157"/>
      <c r="Q86" s="157"/>
      <c r="R86" s="157"/>
      <c r="S86" s="157"/>
      <c r="T86" s="157"/>
      <c r="U86" s="157"/>
    </row>
    <row r="87" spans="1:21" ht="27.75" customHeight="1" x14ac:dyDescent="0.2">
      <c r="A87" s="36"/>
      <c r="B87" s="458"/>
      <c r="C87" s="458"/>
      <c r="D87" s="458"/>
      <c r="E87" s="458"/>
      <c r="F87" s="458"/>
      <c r="G87" s="458"/>
      <c r="H87" s="458"/>
      <c r="I87" s="458"/>
      <c r="J87" s="458"/>
      <c r="K87" s="458"/>
      <c r="L87" s="36"/>
      <c r="M87" s="151" t="s">
        <v>57</v>
      </c>
      <c r="N87" s="152" t="str">
        <f>VLOOKUP(N$85,$M$100:$U$106,2,FALSE)</f>
        <v>Yes</v>
      </c>
      <c r="O87" s="153" t="str">
        <f>VLOOKUP(O$85,$M$100:$U$106,2,FALSE)</f>
        <v>Yes</v>
      </c>
      <c r="P87" s="157"/>
      <c r="Q87" s="157"/>
      <c r="R87" s="157"/>
      <c r="S87" s="157"/>
      <c r="T87" s="157"/>
      <c r="U87" s="157"/>
    </row>
    <row r="88" spans="1:21" ht="18" customHeight="1" x14ac:dyDescent="0.2">
      <c r="A88" s="35"/>
      <c r="M88" s="138" t="s">
        <v>39</v>
      </c>
      <c r="N88" s="146" t="str">
        <f>VLOOKUP(N$85,$M$100:$U$106,3,FALSE)</f>
        <v>Yes</v>
      </c>
      <c r="O88" s="147" t="str">
        <f>VLOOKUP(O$85,$M$100:$U$106,3,FALSE)</f>
        <v>Yes</v>
      </c>
      <c r="P88" s="157"/>
      <c r="Q88" s="157"/>
      <c r="R88" s="157"/>
      <c r="S88" s="157"/>
      <c r="T88" s="157"/>
      <c r="U88" s="157"/>
    </row>
    <row r="89" spans="1:21" x14ac:dyDescent="0.2">
      <c r="A89" s="35"/>
      <c r="M89" s="138" t="s">
        <v>40</v>
      </c>
      <c r="N89" s="146" t="str">
        <f>VLOOKUP(N$85,$M$100:$U$106,4,FALSE)</f>
        <v>Yes</v>
      </c>
      <c r="O89" s="147" t="str">
        <f>VLOOKUP(O$85,$M$100:$U$106,4,FALSE)</f>
        <v>Yes</v>
      </c>
      <c r="P89" s="157"/>
      <c r="Q89" s="157"/>
      <c r="R89" s="157"/>
      <c r="S89" s="157"/>
      <c r="T89" s="157"/>
      <c r="U89" s="157"/>
    </row>
    <row r="90" spans="1:21" x14ac:dyDescent="0.2">
      <c r="A90" s="35"/>
      <c r="M90" s="138" t="s">
        <v>326</v>
      </c>
      <c r="N90" s="146" t="str">
        <f>VLOOKUP(N$85,$M$100:$U$106,5,FALSE)</f>
        <v>Yes</v>
      </c>
      <c r="O90" s="147" t="str">
        <f>VLOOKUP(O$85,$M$100:$U$106,5,FALSE)</f>
        <v>Yes</v>
      </c>
      <c r="P90" s="157"/>
      <c r="Q90" s="157"/>
      <c r="R90" s="157"/>
      <c r="S90" s="157"/>
      <c r="T90" s="157"/>
      <c r="U90" s="157"/>
    </row>
    <row r="91" spans="1:21" x14ac:dyDescent="0.2">
      <c r="A91" s="35"/>
      <c r="M91" s="138" t="s">
        <v>41</v>
      </c>
      <c r="N91" s="146" t="str">
        <f>VLOOKUP(N$85,$M$100:$U$106,6,FALSE)</f>
        <v>Yes</v>
      </c>
      <c r="O91" s="147" t="str">
        <f>VLOOKUP(O$85,$M$100:$U$106,6,FALSE)</f>
        <v>Yes</v>
      </c>
      <c r="P91" s="157"/>
      <c r="Q91" s="157"/>
      <c r="R91" s="157"/>
      <c r="S91" s="157"/>
      <c r="T91" s="157"/>
      <c r="U91" s="157"/>
    </row>
    <row r="92" spans="1:21" x14ac:dyDescent="0.2">
      <c r="A92" s="35"/>
      <c r="M92" s="135" t="s">
        <v>364</v>
      </c>
      <c r="N92" s="146" t="str">
        <f>VLOOKUP(N$85,$M$100:$U$106,7,FALSE)</f>
        <v>No</v>
      </c>
      <c r="O92" s="147" t="str">
        <f>VLOOKUP(O$85,$M$100:$U$106,7,FALSE)</f>
        <v>No</v>
      </c>
      <c r="P92" s="157"/>
      <c r="Q92" s="157"/>
      <c r="R92" s="157"/>
      <c r="S92" s="157"/>
      <c r="T92" s="157"/>
      <c r="U92" s="157"/>
    </row>
    <row r="93" spans="1:21" x14ac:dyDescent="0.2">
      <c r="A93" s="35"/>
      <c r="M93" s="135" t="s">
        <v>58</v>
      </c>
      <c r="N93" s="146" t="str">
        <f>VLOOKUP(N$85,$M$100:$U$106,8,FALSE)</f>
        <v>No</v>
      </c>
      <c r="O93" s="147" t="str">
        <f>VLOOKUP(O$85,$M$100:$U$106,8,FALSE)</f>
        <v>No</v>
      </c>
      <c r="P93" s="157"/>
      <c r="Q93" s="157"/>
      <c r="R93" s="157"/>
      <c r="S93" s="157"/>
      <c r="T93" s="157"/>
      <c r="U93" s="157"/>
    </row>
    <row r="94" spans="1:21" x14ac:dyDescent="0.2">
      <c r="A94" s="35"/>
      <c r="M94" s="135" t="s">
        <v>106</v>
      </c>
      <c r="N94" s="146" t="s">
        <v>101</v>
      </c>
      <c r="O94" s="147" t="s">
        <v>101</v>
      </c>
      <c r="P94" s="157"/>
      <c r="Q94" s="157"/>
      <c r="R94" s="157"/>
      <c r="S94" s="157"/>
      <c r="T94" s="157"/>
      <c r="U94" s="157"/>
    </row>
    <row r="95" spans="1:21" x14ac:dyDescent="0.2">
      <c r="A95" s="35"/>
      <c r="M95" s="135" t="s">
        <v>107</v>
      </c>
      <c r="N95" s="146" t="s">
        <v>101</v>
      </c>
      <c r="O95" s="147" t="s">
        <v>101</v>
      </c>
      <c r="P95" s="157"/>
      <c r="Q95" s="157"/>
      <c r="R95" s="157"/>
      <c r="S95" s="157"/>
      <c r="T95" s="157"/>
      <c r="U95" s="157"/>
    </row>
    <row r="96" spans="1:21" ht="13.5" thickBot="1" x14ac:dyDescent="0.25">
      <c r="A96" s="35"/>
      <c r="M96" s="154">
        <v>0</v>
      </c>
      <c r="N96" s="155" t="s">
        <v>101</v>
      </c>
      <c r="O96" s="156" t="s">
        <v>101</v>
      </c>
      <c r="P96" s="157"/>
      <c r="Q96" s="157"/>
      <c r="R96" s="157"/>
      <c r="S96" s="157"/>
      <c r="T96" s="157"/>
      <c r="U96" s="157"/>
    </row>
    <row r="97" spans="1:21" x14ac:dyDescent="0.2">
      <c r="A97" s="35"/>
      <c r="M97" s="127"/>
      <c r="N97" s="127"/>
      <c r="O97" s="127"/>
      <c r="P97" s="157"/>
      <c r="Q97" s="157"/>
      <c r="R97" s="157"/>
      <c r="S97" s="157"/>
      <c r="T97" s="157"/>
      <c r="U97" s="157"/>
    </row>
    <row r="98" spans="1:21" x14ac:dyDescent="0.2">
      <c r="A98" s="35"/>
      <c r="M98" s="142" t="s">
        <v>370</v>
      </c>
      <c r="N98" s="127" t="str">
        <f>VLOOKUP(N86,M87:O96,2,FALSE)</f>
        <v>Yes</v>
      </c>
      <c r="O98" s="127" t="str">
        <f>VLOOKUP(O86,M87:O96,3,FALSE)</f>
        <v>Yes</v>
      </c>
      <c r="P98" s="157"/>
      <c r="Q98" s="157"/>
      <c r="R98" s="157"/>
      <c r="S98" s="157"/>
      <c r="T98" s="157"/>
      <c r="U98" s="157"/>
    </row>
    <row r="99" spans="1:21" ht="13.5" customHeight="1" thickBot="1" x14ac:dyDescent="0.25">
      <c r="A99" s="35"/>
      <c r="M99" s="127" t="s">
        <v>363</v>
      </c>
      <c r="N99" s="127" t="s">
        <v>380</v>
      </c>
      <c r="O99" s="127"/>
      <c r="P99" s="127"/>
      <c r="Q99" s="127"/>
      <c r="R99" s="127"/>
      <c r="S99" s="127"/>
      <c r="T99" s="127"/>
      <c r="U99" s="127"/>
    </row>
    <row r="100" spans="1:21" ht="13.5" thickBot="1" x14ac:dyDescent="0.25">
      <c r="A100" s="35"/>
      <c r="M100" s="128"/>
      <c r="N100" s="129" t="s">
        <v>57</v>
      </c>
      <c r="O100" s="130" t="s">
        <v>39</v>
      </c>
      <c r="P100" s="130" t="s">
        <v>40</v>
      </c>
      <c r="Q100" s="130" t="s">
        <v>326</v>
      </c>
      <c r="R100" s="130" t="s">
        <v>41</v>
      </c>
      <c r="S100" s="129" t="s">
        <v>364</v>
      </c>
      <c r="T100" s="129" t="s">
        <v>58</v>
      </c>
      <c r="U100" s="131">
        <v>0</v>
      </c>
    </row>
    <row r="101" spans="1:21" x14ac:dyDescent="0.2">
      <c r="A101" s="35"/>
      <c r="M101" s="132" t="s">
        <v>38</v>
      </c>
      <c r="N101" s="133" t="s">
        <v>101</v>
      </c>
      <c r="O101" s="133" t="s">
        <v>101</v>
      </c>
      <c r="P101" s="133" t="s">
        <v>101</v>
      </c>
      <c r="Q101" s="133" t="s">
        <v>101</v>
      </c>
      <c r="R101" s="133" t="s">
        <v>101</v>
      </c>
      <c r="S101" s="133" t="s">
        <v>101</v>
      </c>
      <c r="T101" s="133" t="s">
        <v>101</v>
      </c>
      <c r="U101" s="134" t="s">
        <v>101</v>
      </c>
    </row>
    <row r="102" spans="1:21" x14ac:dyDescent="0.2">
      <c r="A102" s="35"/>
      <c r="M102" s="135" t="s">
        <v>61</v>
      </c>
      <c r="N102" s="136" t="s">
        <v>73</v>
      </c>
      <c r="O102" s="136" t="s">
        <v>101</v>
      </c>
      <c r="P102" s="136" t="s">
        <v>101</v>
      </c>
      <c r="Q102" s="136" t="s">
        <v>101</v>
      </c>
      <c r="R102" s="136" t="s">
        <v>101</v>
      </c>
      <c r="S102" s="136" t="s">
        <v>73</v>
      </c>
      <c r="T102" s="136" t="s">
        <v>73</v>
      </c>
      <c r="U102" s="137" t="s">
        <v>101</v>
      </c>
    </row>
    <row r="103" spans="1:21" x14ac:dyDescent="0.2">
      <c r="A103" s="35"/>
      <c r="M103" s="135" t="s">
        <v>381</v>
      </c>
      <c r="N103" s="136" t="s">
        <v>73</v>
      </c>
      <c r="O103" s="136" t="s">
        <v>101</v>
      </c>
      <c r="P103" s="136" t="s">
        <v>101</v>
      </c>
      <c r="Q103" s="136" t="s">
        <v>101</v>
      </c>
      <c r="R103" s="136" t="s">
        <v>101</v>
      </c>
      <c r="S103" s="136" t="s">
        <v>73</v>
      </c>
      <c r="T103" s="136" t="s">
        <v>73</v>
      </c>
      <c r="U103" s="137" t="s">
        <v>101</v>
      </c>
    </row>
    <row r="104" spans="1:21" x14ac:dyDescent="0.2">
      <c r="A104" s="35"/>
      <c r="M104" s="138" t="s">
        <v>58</v>
      </c>
      <c r="N104" s="136" t="s">
        <v>73</v>
      </c>
      <c r="O104" s="136" t="s">
        <v>101</v>
      </c>
      <c r="P104" s="136" t="s">
        <v>101</v>
      </c>
      <c r="Q104" s="136" t="s">
        <v>101</v>
      </c>
      <c r="R104" s="136" t="s">
        <v>101</v>
      </c>
      <c r="S104" s="136" t="s">
        <v>73</v>
      </c>
      <c r="T104" s="136" t="s">
        <v>73</v>
      </c>
      <c r="U104" s="137" t="s">
        <v>101</v>
      </c>
    </row>
    <row r="105" spans="1:21" x14ac:dyDescent="0.2">
      <c r="A105" s="35"/>
      <c r="M105" s="138" t="s">
        <v>298</v>
      </c>
      <c r="N105" s="136" t="s">
        <v>101</v>
      </c>
      <c r="O105" s="136" t="s">
        <v>101</v>
      </c>
      <c r="P105" s="136" t="s">
        <v>101</v>
      </c>
      <c r="Q105" s="136" t="s">
        <v>101</v>
      </c>
      <c r="R105" s="136" t="s">
        <v>101</v>
      </c>
      <c r="S105" s="136" t="s">
        <v>101</v>
      </c>
      <c r="T105" s="136" t="s">
        <v>101</v>
      </c>
      <c r="U105" s="137" t="s">
        <v>101</v>
      </c>
    </row>
    <row r="106" spans="1:21" ht="13.5" thickBot="1" x14ac:dyDescent="0.25">
      <c r="A106" s="35"/>
      <c r="M106" s="139">
        <v>0</v>
      </c>
      <c r="N106" s="140" t="s">
        <v>101</v>
      </c>
      <c r="O106" s="140" t="s">
        <v>101</v>
      </c>
      <c r="P106" s="140" t="s">
        <v>101</v>
      </c>
      <c r="Q106" s="140" t="s">
        <v>101</v>
      </c>
      <c r="R106" s="140" t="s">
        <v>101</v>
      </c>
      <c r="S106" s="140" t="s">
        <v>73</v>
      </c>
      <c r="T106" s="140" t="s">
        <v>73</v>
      </c>
      <c r="U106" s="141" t="s">
        <v>101</v>
      </c>
    </row>
    <row r="107" spans="1:21" x14ac:dyDescent="0.2">
      <c r="A107" s="35"/>
    </row>
    <row r="108" spans="1:21" x14ac:dyDescent="0.2">
      <c r="A108" s="35"/>
    </row>
    <row r="109" spans="1:21" x14ac:dyDescent="0.2">
      <c r="A109" s="35"/>
    </row>
    <row r="110" spans="1:21" x14ac:dyDescent="0.2">
      <c r="A110" s="35"/>
    </row>
    <row r="111" spans="1:21" ht="13.5" customHeight="1" x14ac:dyDescent="0.2">
      <c r="A111" s="35"/>
    </row>
    <row r="112" spans="1:21" x14ac:dyDescent="0.2">
      <c r="A112" s="35"/>
    </row>
    <row r="113" spans="1:1" x14ac:dyDescent="0.2">
      <c r="A113" s="35"/>
    </row>
    <row r="114" spans="1:1" x14ac:dyDescent="0.2">
      <c r="A114" s="35"/>
    </row>
    <row r="115" spans="1:1" x14ac:dyDescent="0.2">
      <c r="A115" s="35"/>
    </row>
    <row r="116" spans="1:1" x14ac:dyDescent="0.2">
      <c r="A116" s="35"/>
    </row>
    <row r="117" spans="1:1" x14ac:dyDescent="0.2">
      <c r="A117" s="35"/>
    </row>
    <row r="118" spans="1:1" x14ac:dyDescent="0.2">
      <c r="A118" s="35"/>
    </row>
    <row r="119" spans="1:1" x14ac:dyDescent="0.2">
      <c r="A119" s="35"/>
    </row>
    <row r="120" spans="1:1" x14ac:dyDescent="0.2">
      <c r="A120" s="35"/>
    </row>
    <row r="121" spans="1:1" x14ac:dyDescent="0.2">
      <c r="A121" s="35"/>
    </row>
    <row r="122" spans="1:1" ht="40.5" customHeight="1" x14ac:dyDescent="0.2">
      <c r="A122" s="35"/>
    </row>
    <row r="123" spans="1:1" x14ac:dyDescent="0.2">
      <c r="A123" s="35"/>
    </row>
    <row r="124" spans="1:1" x14ac:dyDescent="0.2">
      <c r="A124" s="35"/>
    </row>
    <row r="125" spans="1:1" x14ac:dyDescent="0.2">
      <c r="A125" s="35"/>
    </row>
    <row r="126" spans="1:1" x14ac:dyDescent="0.2">
      <c r="A126" s="35"/>
    </row>
    <row r="127" spans="1:1" x14ac:dyDescent="0.2">
      <c r="A127" s="35"/>
    </row>
    <row r="128" spans="1:1" x14ac:dyDescent="0.2">
      <c r="A128" s="35"/>
    </row>
    <row r="129" spans="1:1" x14ac:dyDescent="0.2">
      <c r="A129" s="35"/>
    </row>
    <row r="130" spans="1:1" x14ac:dyDescent="0.2">
      <c r="A130" s="35"/>
    </row>
    <row r="131" spans="1:1" x14ac:dyDescent="0.2">
      <c r="A131" s="35"/>
    </row>
    <row r="132" spans="1:1" x14ac:dyDescent="0.2">
      <c r="A132" s="35"/>
    </row>
    <row r="133" spans="1:1" x14ac:dyDescent="0.2">
      <c r="A133" s="35"/>
    </row>
    <row r="134" spans="1:1" x14ac:dyDescent="0.2">
      <c r="A134" s="35"/>
    </row>
    <row r="135" spans="1:1" x14ac:dyDescent="0.2">
      <c r="A135" s="35"/>
    </row>
    <row r="136" spans="1:1" x14ac:dyDescent="0.2">
      <c r="A136" s="35"/>
    </row>
    <row r="137" spans="1:1" x14ac:dyDescent="0.2">
      <c r="A137" s="35"/>
    </row>
    <row r="138" spans="1:1" x14ac:dyDescent="0.2">
      <c r="A138" s="35"/>
    </row>
    <row r="139" spans="1:1" x14ac:dyDescent="0.2">
      <c r="A139" s="35"/>
    </row>
    <row r="140" spans="1:1" x14ac:dyDescent="0.2">
      <c r="A140" s="35"/>
    </row>
    <row r="141" spans="1:1" x14ac:dyDescent="0.2">
      <c r="A141" s="35"/>
    </row>
    <row r="142" spans="1:1" x14ac:dyDescent="0.2">
      <c r="A142" s="35"/>
    </row>
    <row r="143" spans="1:1" x14ac:dyDescent="0.2">
      <c r="A143" s="35"/>
    </row>
    <row r="144" spans="1:1" x14ac:dyDescent="0.2">
      <c r="A144" s="35"/>
    </row>
    <row r="145" spans="1:1" x14ac:dyDescent="0.2">
      <c r="A145" s="35"/>
    </row>
    <row r="146" spans="1:1" x14ac:dyDescent="0.2">
      <c r="A146" s="35"/>
    </row>
    <row r="147" spans="1:1" x14ac:dyDescent="0.2">
      <c r="A147" s="35"/>
    </row>
    <row r="148" spans="1:1" x14ac:dyDescent="0.2">
      <c r="A148" s="35"/>
    </row>
    <row r="149" spans="1:1" x14ac:dyDescent="0.2">
      <c r="A149" s="35"/>
    </row>
    <row r="150" spans="1:1" x14ac:dyDescent="0.2">
      <c r="A150" s="35"/>
    </row>
    <row r="151" spans="1:1" x14ac:dyDescent="0.2">
      <c r="A151" s="35"/>
    </row>
    <row r="152" spans="1:1" x14ac:dyDescent="0.2">
      <c r="A152" s="35"/>
    </row>
    <row r="153" spans="1:1" x14ac:dyDescent="0.2">
      <c r="A153" s="35"/>
    </row>
    <row r="154" spans="1:1" x14ac:dyDescent="0.2">
      <c r="A154" s="35"/>
    </row>
    <row r="155" spans="1:1" x14ac:dyDescent="0.2">
      <c r="A155" s="35"/>
    </row>
    <row r="156" spans="1:1" x14ac:dyDescent="0.2">
      <c r="A156" s="35"/>
    </row>
    <row r="157" spans="1:1" x14ac:dyDescent="0.2">
      <c r="A157" s="35"/>
    </row>
    <row r="158" spans="1:1" x14ac:dyDescent="0.2">
      <c r="A158" s="35"/>
    </row>
    <row r="159" spans="1:1" x14ac:dyDescent="0.2">
      <c r="A159" s="35"/>
    </row>
    <row r="160" spans="1:1" x14ac:dyDescent="0.2">
      <c r="A160" s="35"/>
    </row>
    <row r="161" spans="1:1" x14ac:dyDescent="0.2">
      <c r="A161" s="35"/>
    </row>
    <row r="162" spans="1:1" x14ac:dyDescent="0.2">
      <c r="A162" s="35"/>
    </row>
    <row r="163" spans="1:1" x14ac:dyDescent="0.2">
      <c r="A163" s="35"/>
    </row>
    <row r="164" spans="1:1" x14ac:dyDescent="0.2">
      <c r="A164" s="35"/>
    </row>
    <row r="165" spans="1:1" x14ac:dyDescent="0.2">
      <c r="A165" s="35"/>
    </row>
    <row r="166" spans="1:1" x14ac:dyDescent="0.2">
      <c r="A166" s="35"/>
    </row>
    <row r="167" spans="1:1" x14ac:dyDescent="0.2">
      <c r="A167" s="35"/>
    </row>
    <row r="168" spans="1:1" x14ac:dyDescent="0.2">
      <c r="A168" s="35"/>
    </row>
    <row r="169" spans="1:1" x14ac:dyDescent="0.2">
      <c r="A169" s="35"/>
    </row>
    <row r="170" spans="1:1" x14ac:dyDescent="0.2">
      <c r="A170" s="35"/>
    </row>
    <row r="171" spans="1:1" x14ac:dyDescent="0.2">
      <c r="A171" s="35"/>
    </row>
    <row r="172" spans="1:1" x14ac:dyDescent="0.2">
      <c r="A172" s="35"/>
    </row>
    <row r="173" spans="1:1" x14ac:dyDescent="0.2">
      <c r="A173" s="35"/>
    </row>
    <row r="174" spans="1:1" x14ac:dyDescent="0.2">
      <c r="A174" s="35"/>
    </row>
    <row r="175" spans="1:1" x14ac:dyDescent="0.2">
      <c r="A175" s="35"/>
    </row>
    <row r="176" spans="1:1" x14ac:dyDescent="0.2">
      <c r="A176" s="35"/>
    </row>
    <row r="177" spans="1:1" x14ac:dyDescent="0.2">
      <c r="A177" s="35"/>
    </row>
    <row r="178" spans="1:1" x14ac:dyDescent="0.2">
      <c r="A178" s="35"/>
    </row>
    <row r="179" spans="1:1" x14ac:dyDescent="0.2">
      <c r="A179" s="35"/>
    </row>
    <row r="180" spans="1:1" x14ac:dyDescent="0.2">
      <c r="A180" s="35"/>
    </row>
    <row r="181" spans="1:1" x14ac:dyDescent="0.2">
      <c r="A181" s="35"/>
    </row>
    <row r="182" spans="1:1" x14ac:dyDescent="0.2">
      <c r="A182" s="35"/>
    </row>
    <row r="183" spans="1:1" x14ac:dyDescent="0.2">
      <c r="A183" s="35"/>
    </row>
    <row r="184" spans="1:1" x14ac:dyDescent="0.2">
      <c r="A184" s="35"/>
    </row>
    <row r="185" spans="1:1" x14ac:dyDescent="0.2">
      <c r="A185" s="35"/>
    </row>
    <row r="186" spans="1:1" x14ac:dyDescent="0.2">
      <c r="A186" s="35"/>
    </row>
    <row r="187" spans="1:1" x14ac:dyDescent="0.2">
      <c r="A187" s="35"/>
    </row>
    <row r="188" spans="1:1" x14ac:dyDescent="0.2">
      <c r="A188" s="35"/>
    </row>
    <row r="189" spans="1:1" x14ac:dyDescent="0.2">
      <c r="A189" s="35"/>
    </row>
    <row r="190" spans="1:1" x14ac:dyDescent="0.2">
      <c r="A190" s="35"/>
    </row>
    <row r="191" spans="1:1" x14ac:dyDescent="0.2">
      <c r="A191" s="35"/>
    </row>
    <row r="192" spans="1:1" x14ac:dyDescent="0.2">
      <c r="A192" s="35"/>
    </row>
    <row r="193" spans="1:1" x14ac:dyDescent="0.2">
      <c r="A193" s="35"/>
    </row>
    <row r="194" spans="1:1" x14ac:dyDescent="0.2">
      <c r="A194" s="35"/>
    </row>
    <row r="195" spans="1:1" x14ac:dyDescent="0.2">
      <c r="A195" s="35"/>
    </row>
    <row r="196" spans="1:1" x14ac:dyDescent="0.2">
      <c r="A196" s="35"/>
    </row>
    <row r="197" spans="1:1" x14ac:dyDescent="0.2">
      <c r="A197" s="35"/>
    </row>
    <row r="198" spans="1:1" x14ac:dyDescent="0.2">
      <c r="A198" s="35"/>
    </row>
    <row r="199" spans="1:1" x14ac:dyDescent="0.2">
      <c r="A199" s="35"/>
    </row>
    <row r="200" spans="1:1" x14ac:dyDescent="0.2">
      <c r="A200" s="35"/>
    </row>
    <row r="201" spans="1:1" x14ac:dyDescent="0.2">
      <c r="A201" s="35"/>
    </row>
    <row r="202" spans="1:1" x14ac:dyDescent="0.2">
      <c r="A202" s="35"/>
    </row>
    <row r="203" spans="1:1" x14ac:dyDescent="0.2">
      <c r="A203" s="35"/>
    </row>
    <row r="204" spans="1:1" x14ac:dyDescent="0.2">
      <c r="A204" s="35"/>
    </row>
    <row r="205" spans="1:1" x14ac:dyDescent="0.2">
      <c r="A205" s="35"/>
    </row>
    <row r="206" spans="1:1" x14ac:dyDescent="0.2">
      <c r="A206" s="35"/>
    </row>
    <row r="207" spans="1:1" x14ac:dyDescent="0.2">
      <c r="A207" s="35"/>
    </row>
    <row r="208" spans="1:1" x14ac:dyDescent="0.2">
      <c r="A208" s="35"/>
    </row>
    <row r="209" spans="1:1" x14ac:dyDescent="0.2">
      <c r="A209" s="35"/>
    </row>
    <row r="210" spans="1:1" x14ac:dyDescent="0.2">
      <c r="A210" s="35"/>
    </row>
    <row r="211" spans="1:1" x14ac:dyDescent="0.2">
      <c r="A211" s="35"/>
    </row>
    <row r="212" spans="1:1" x14ac:dyDescent="0.2">
      <c r="A212" s="35"/>
    </row>
    <row r="213" spans="1:1" x14ac:dyDescent="0.2">
      <c r="A213" s="35"/>
    </row>
    <row r="214" spans="1:1" x14ac:dyDescent="0.2">
      <c r="A214" s="35"/>
    </row>
    <row r="215" spans="1:1" x14ac:dyDescent="0.2">
      <c r="A215" s="35"/>
    </row>
    <row r="216" spans="1:1" x14ac:dyDescent="0.2">
      <c r="A216" s="35"/>
    </row>
    <row r="217" spans="1:1" x14ac:dyDescent="0.2">
      <c r="A217" s="35"/>
    </row>
    <row r="218" spans="1:1" x14ac:dyDescent="0.2">
      <c r="A218" s="35"/>
    </row>
    <row r="219" spans="1:1" x14ac:dyDescent="0.2">
      <c r="A219" s="35"/>
    </row>
    <row r="220" spans="1:1" x14ac:dyDescent="0.2">
      <c r="A220" s="35"/>
    </row>
    <row r="221" spans="1:1" x14ac:dyDescent="0.2">
      <c r="A221" s="35"/>
    </row>
    <row r="222" spans="1:1" x14ac:dyDescent="0.2">
      <c r="A222" s="35"/>
    </row>
    <row r="223" spans="1:1" x14ac:dyDescent="0.2">
      <c r="A223" s="35"/>
    </row>
    <row r="224" spans="1:1" x14ac:dyDescent="0.2">
      <c r="A224" s="35"/>
    </row>
    <row r="225" spans="1:1" x14ac:dyDescent="0.2">
      <c r="A225" s="35"/>
    </row>
    <row r="226" spans="1:1" x14ac:dyDescent="0.2">
      <c r="A226" s="35"/>
    </row>
    <row r="227" spans="1:1" x14ac:dyDescent="0.2">
      <c r="A227" s="35"/>
    </row>
    <row r="228" spans="1:1" x14ac:dyDescent="0.2">
      <c r="A228" s="35"/>
    </row>
    <row r="229" spans="1:1" x14ac:dyDescent="0.2">
      <c r="A229" s="35"/>
    </row>
    <row r="230" spans="1:1" x14ac:dyDescent="0.2">
      <c r="A230" s="35"/>
    </row>
    <row r="231" spans="1:1" x14ac:dyDescent="0.2">
      <c r="A231" s="35"/>
    </row>
    <row r="232" spans="1:1" x14ac:dyDescent="0.2">
      <c r="A232" s="35"/>
    </row>
    <row r="233" spans="1:1" x14ac:dyDescent="0.2">
      <c r="A233" s="35"/>
    </row>
    <row r="234" spans="1:1" x14ac:dyDescent="0.2">
      <c r="A234" s="35"/>
    </row>
    <row r="235" spans="1:1" x14ac:dyDescent="0.2">
      <c r="A235" s="35"/>
    </row>
    <row r="236" spans="1:1" x14ac:dyDescent="0.2">
      <c r="A236" s="35"/>
    </row>
    <row r="237" spans="1:1" x14ac:dyDescent="0.2">
      <c r="A237" s="35"/>
    </row>
    <row r="238" spans="1:1" x14ac:dyDescent="0.2">
      <c r="A238" s="35"/>
    </row>
    <row r="239" spans="1:1" x14ac:dyDescent="0.2">
      <c r="A239" s="35"/>
    </row>
    <row r="240" spans="1:1" x14ac:dyDescent="0.2">
      <c r="A240" s="35"/>
    </row>
    <row r="241" spans="1:1" x14ac:dyDescent="0.2">
      <c r="A241" s="35"/>
    </row>
    <row r="242" spans="1:1" x14ac:dyDescent="0.2">
      <c r="A242" s="35"/>
    </row>
    <row r="243" spans="1:1" x14ac:dyDescent="0.2">
      <c r="A243" s="35"/>
    </row>
    <row r="244" spans="1:1" x14ac:dyDescent="0.2">
      <c r="A244" s="35"/>
    </row>
    <row r="245" spans="1:1" x14ac:dyDescent="0.2">
      <c r="A245" s="35"/>
    </row>
    <row r="246" spans="1:1" x14ac:dyDescent="0.2">
      <c r="A246" s="35"/>
    </row>
    <row r="247" spans="1:1" x14ac:dyDescent="0.2">
      <c r="A247" s="35"/>
    </row>
    <row r="248" spans="1:1" x14ac:dyDescent="0.2">
      <c r="A248" s="35"/>
    </row>
    <row r="249" spans="1:1" x14ac:dyDescent="0.2">
      <c r="A249" s="35"/>
    </row>
    <row r="250" spans="1:1" x14ac:dyDescent="0.2">
      <c r="A250" s="35"/>
    </row>
    <row r="251" spans="1:1" x14ac:dyDescent="0.2">
      <c r="A251" s="35"/>
    </row>
    <row r="252" spans="1:1" x14ac:dyDescent="0.2">
      <c r="A252" s="35"/>
    </row>
    <row r="253" spans="1:1" x14ac:dyDescent="0.2">
      <c r="A253" s="35"/>
    </row>
    <row r="254" spans="1:1" x14ac:dyDescent="0.2">
      <c r="A254" s="35"/>
    </row>
    <row r="255" spans="1:1" x14ac:dyDescent="0.2">
      <c r="A255" s="35"/>
    </row>
    <row r="256" spans="1:1" x14ac:dyDescent="0.2">
      <c r="A256" s="35"/>
    </row>
    <row r="257" spans="1:1" x14ac:dyDescent="0.2">
      <c r="A257" s="35"/>
    </row>
    <row r="258" spans="1:1" x14ac:dyDescent="0.2">
      <c r="A258" s="35"/>
    </row>
    <row r="259" spans="1:1" x14ac:dyDescent="0.2">
      <c r="A259" s="35"/>
    </row>
    <row r="260" spans="1:1" x14ac:dyDescent="0.2">
      <c r="A260" s="35"/>
    </row>
    <row r="261" spans="1:1" x14ac:dyDescent="0.2">
      <c r="A261" s="35"/>
    </row>
    <row r="262" spans="1:1" x14ac:dyDescent="0.2">
      <c r="A262" s="35"/>
    </row>
    <row r="263" spans="1:1" x14ac:dyDescent="0.2">
      <c r="A263" s="35"/>
    </row>
    <row r="264" spans="1:1" x14ac:dyDescent="0.2">
      <c r="A264" s="35"/>
    </row>
    <row r="265" spans="1:1" x14ac:dyDescent="0.2">
      <c r="A265" s="35"/>
    </row>
    <row r="266" spans="1:1" x14ac:dyDescent="0.2">
      <c r="A266" s="35"/>
    </row>
    <row r="267" spans="1:1" x14ac:dyDescent="0.2">
      <c r="A267" s="35"/>
    </row>
    <row r="268" spans="1:1" x14ac:dyDescent="0.2">
      <c r="A268" s="35"/>
    </row>
    <row r="269" spans="1:1" x14ac:dyDescent="0.2">
      <c r="A269" s="35"/>
    </row>
    <row r="270" spans="1:1" x14ac:dyDescent="0.2">
      <c r="A270" s="35"/>
    </row>
    <row r="271" spans="1:1" x14ac:dyDescent="0.2">
      <c r="A271" s="35"/>
    </row>
    <row r="272" spans="1:1" x14ac:dyDescent="0.2">
      <c r="A272" s="35"/>
    </row>
    <row r="273" spans="1:1" x14ac:dyDescent="0.2">
      <c r="A273" s="35"/>
    </row>
    <row r="274" spans="1:1" x14ac:dyDescent="0.2">
      <c r="A274" s="35"/>
    </row>
    <row r="275" spans="1:1" x14ac:dyDescent="0.2">
      <c r="A275" s="35"/>
    </row>
    <row r="276" spans="1:1" x14ac:dyDescent="0.2">
      <c r="A276" s="35"/>
    </row>
    <row r="277" spans="1:1" x14ac:dyDescent="0.2">
      <c r="A277" s="35"/>
    </row>
    <row r="278" spans="1:1" x14ac:dyDescent="0.2">
      <c r="A278" s="35"/>
    </row>
    <row r="279" spans="1:1" x14ac:dyDescent="0.2">
      <c r="A279" s="35"/>
    </row>
    <row r="280" spans="1:1" x14ac:dyDescent="0.2">
      <c r="A280" s="35"/>
    </row>
    <row r="281" spans="1:1" x14ac:dyDescent="0.2">
      <c r="A281" s="35"/>
    </row>
    <row r="282" spans="1:1" x14ac:dyDescent="0.2">
      <c r="A282" s="35"/>
    </row>
    <row r="283" spans="1:1" x14ac:dyDescent="0.2">
      <c r="A283" s="35"/>
    </row>
    <row r="284" spans="1:1" x14ac:dyDescent="0.2">
      <c r="A284" s="35"/>
    </row>
    <row r="285" spans="1:1" x14ac:dyDescent="0.2">
      <c r="A285" s="35"/>
    </row>
    <row r="286" spans="1:1" x14ac:dyDescent="0.2">
      <c r="A286" s="35"/>
    </row>
    <row r="287" spans="1:1" x14ac:dyDescent="0.2">
      <c r="A287" s="35"/>
    </row>
    <row r="288" spans="1:1" x14ac:dyDescent="0.2">
      <c r="A288" s="35"/>
    </row>
    <row r="289" spans="1:1" x14ac:dyDescent="0.2">
      <c r="A289" s="35"/>
    </row>
    <row r="290" spans="1:1" x14ac:dyDescent="0.2">
      <c r="A290" s="35"/>
    </row>
    <row r="291" spans="1:1" x14ac:dyDescent="0.2">
      <c r="A291" s="35"/>
    </row>
    <row r="292" spans="1:1" x14ac:dyDescent="0.2">
      <c r="A292" s="35"/>
    </row>
    <row r="293" spans="1:1" x14ac:dyDescent="0.2">
      <c r="A293" s="35"/>
    </row>
    <row r="294" spans="1:1" x14ac:dyDescent="0.2">
      <c r="A294" s="35"/>
    </row>
    <row r="295" spans="1:1" x14ac:dyDescent="0.2">
      <c r="A295" s="35"/>
    </row>
    <row r="296" spans="1:1" x14ac:dyDescent="0.2">
      <c r="A296" s="35"/>
    </row>
    <row r="297" spans="1:1" x14ac:dyDescent="0.2">
      <c r="A297" s="35"/>
    </row>
    <row r="298" spans="1:1" x14ac:dyDescent="0.2">
      <c r="A298" s="35"/>
    </row>
    <row r="299" spans="1:1" x14ac:dyDescent="0.2">
      <c r="A299" s="35"/>
    </row>
    <row r="300" spans="1:1" x14ac:dyDescent="0.2">
      <c r="A300" s="35"/>
    </row>
    <row r="301" spans="1:1" x14ac:dyDescent="0.2">
      <c r="A301" s="35"/>
    </row>
    <row r="302" spans="1:1" x14ac:dyDescent="0.2">
      <c r="A302" s="35"/>
    </row>
    <row r="303" spans="1:1" x14ac:dyDescent="0.2">
      <c r="A303" s="35"/>
    </row>
    <row r="304" spans="1:1" x14ac:dyDescent="0.2">
      <c r="A304" s="35"/>
    </row>
    <row r="305" spans="1:1" x14ac:dyDescent="0.2">
      <c r="A305" s="35"/>
    </row>
    <row r="306" spans="1:1" x14ac:dyDescent="0.2">
      <c r="A306" s="35"/>
    </row>
    <row r="307" spans="1:1" x14ac:dyDescent="0.2">
      <c r="A307" s="35"/>
    </row>
    <row r="308" spans="1:1" x14ac:dyDescent="0.2">
      <c r="A308" s="35"/>
    </row>
    <row r="309" spans="1:1" x14ac:dyDescent="0.2">
      <c r="A309" s="35"/>
    </row>
    <row r="310" spans="1:1" x14ac:dyDescent="0.2">
      <c r="A310" s="35"/>
    </row>
    <row r="311" spans="1:1" x14ac:dyDescent="0.2">
      <c r="A311" s="35"/>
    </row>
    <row r="312" spans="1:1" x14ac:dyDescent="0.2">
      <c r="A312" s="35"/>
    </row>
    <row r="313" spans="1:1" x14ac:dyDescent="0.2">
      <c r="A313" s="35"/>
    </row>
    <row r="314" spans="1:1" x14ac:dyDescent="0.2">
      <c r="A314" s="35"/>
    </row>
    <row r="315" spans="1:1" x14ac:dyDescent="0.2">
      <c r="A315" s="35"/>
    </row>
    <row r="316" spans="1:1" x14ac:dyDescent="0.2">
      <c r="A316" s="35"/>
    </row>
    <row r="317" spans="1:1" x14ac:dyDescent="0.2">
      <c r="A317" s="35"/>
    </row>
    <row r="318" spans="1:1" x14ac:dyDescent="0.2">
      <c r="A318" s="35"/>
    </row>
    <row r="319" spans="1:1" x14ac:dyDescent="0.2">
      <c r="A319" s="35"/>
    </row>
    <row r="320" spans="1:1" x14ac:dyDescent="0.2">
      <c r="A320" s="35"/>
    </row>
    <row r="321" spans="1:1" x14ac:dyDescent="0.2">
      <c r="A321" s="35"/>
    </row>
    <row r="322" spans="1:1" x14ac:dyDescent="0.2">
      <c r="A322" s="35"/>
    </row>
    <row r="323" spans="1:1" x14ac:dyDescent="0.2">
      <c r="A323" s="35"/>
    </row>
    <row r="324" spans="1:1" x14ac:dyDescent="0.2">
      <c r="A324" s="35"/>
    </row>
    <row r="325" spans="1:1" x14ac:dyDescent="0.2">
      <c r="A325" s="35"/>
    </row>
    <row r="326" spans="1:1" x14ac:dyDescent="0.2">
      <c r="A326" s="35"/>
    </row>
    <row r="327" spans="1:1" x14ac:dyDescent="0.2">
      <c r="A327" s="35"/>
    </row>
    <row r="328" spans="1:1" x14ac:dyDescent="0.2">
      <c r="A328" s="35"/>
    </row>
    <row r="329" spans="1:1" x14ac:dyDescent="0.2">
      <c r="A329" s="35"/>
    </row>
    <row r="330" spans="1:1" x14ac:dyDescent="0.2">
      <c r="A330" s="35"/>
    </row>
    <row r="331" spans="1:1" x14ac:dyDescent="0.2">
      <c r="A331" s="35"/>
    </row>
    <row r="332" spans="1:1" x14ac:dyDescent="0.2">
      <c r="A332" s="35"/>
    </row>
    <row r="333" spans="1:1" x14ac:dyDescent="0.2">
      <c r="A333" s="35"/>
    </row>
    <row r="334" spans="1:1" x14ac:dyDescent="0.2">
      <c r="A334" s="35"/>
    </row>
    <row r="335" spans="1:1" x14ac:dyDescent="0.2">
      <c r="A335" s="35"/>
    </row>
    <row r="336" spans="1:1" x14ac:dyDescent="0.2">
      <c r="A336" s="35"/>
    </row>
    <row r="337" spans="1:1" x14ac:dyDescent="0.2">
      <c r="A337" s="35"/>
    </row>
    <row r="338" spans="1:1" x14ac:dyDescent="0.2">
      <c r="A338" s="35"/>
    </row>
    <row r="339" spans="1:1" x14ac:dyDescent="0.2">
      <c r="A339" s="35"/>
    </row>
    <row r="340" spans="1:1" x14ac:dyDescent="0.2">
      <c r="A340" s="35"/>
    </row>
    <row r="341" spans="1:1" x14ac:dyDescent="0.2">
      <c r="A341" s="35"/>
    </row>
    <row r="342" spans="1:1" x14ac:dyDescent="0.2">
      <c r="A342" s="35"/>
    </row>
    <row r="343" spans="1:1" x14ac:dyDescent="0.2">
      <c r="A343" s="35"/>
    </row>
    <row r="344" spans="1:1" x14ac:dyDescent="0.2">
      <c r="A344" s="35"/>
    </row>
    <row r="345" spans="1:1" x14ac:dyDescent="0.2">
      <c r="A345" s="35"/>
    </row>
    <row r="346" spans="1:1" x14ac:dyDescent="0.2">
      <c r="A346" s="35"/>
    </row>
    <row r="347" spans="1:1" x14ac:dyDescent="0.2">
      <c r="A347" s="35"/>
    </row>
    <row r="348" spans="1:1" x14ac:dyDescent="0.2">
      <c r="A348" s="35"/>
    </row>
    <row r="349" spans="1:1" x14ac:dyDescent="0.2">
      <c r="A349" s="35"/>
    </row>
    <row r="350" spans="1:1" x14ac:dyDescent="0.2">
      <c r="A350" s="35"/>
    </row>
    <row r="351" spans="1:1" x14ac:dyDescent="0.2">
      <c r="A351" s="35"/>
    </row>
    <row r="352" spans="1:1" x14ac:dyDescent="0.2">
      <c r="A352" s="35"/>
    </row>
    <row r="353" spans="1:1" x14ac:dyDescent="0.2">
      <c r="A353" s="35"/>
    </row>
    <row r="354" spans="1:1" x14ac:dyDescent="0.2">
      <c r="A354" s="35"/>
    </row>
    <row r="355" spans="1:1" x14ac:dyDescent="0.2">
      <c r="A355" s="35"/>
    </row>
    <row r="356" spans="1:1" x14ac:dyDescent="0.2">
      <c r="A356" s="35"/>
    </row>
    <row r="357" spans="1:1" x14ac:dyDescent="0.2">
      <c r="A357" s="35"/>
    </row>
    <row r="358" spans="1:1" x14ac:dyDescent="0.2">
      <c r="A358" s="35"/>
    </row>
    <row r="359" spans="1:1" x14ac:dyDescent="0.2">
      <c r="A359" s="35"/>
    </row>
    <row r="360" spans="1:1" x14ac:dyDescent="0.2">
      <c r="A360" s="35"/>
    </row>
    <row r="361" spans="1:1" x14ac:dyDescent="0.2">
      <c r="A361" s="35"/>
    </row>
    <row r="362" spans="1:1" x14ac:dyDescent="0.2">
      <c r="A362" s="35"/>
    </row>
    <row r="363" spans="1:1" x14ac:dyDescent="0.2">
      <c r="A363" s="35"/>
    </row>
    <row r="364" spans="1:1" x14ac:dyDescent="0.2">
      <c r="A364" s="35"/>
    </row>
    <row r="365" spans="1:1" x14ac:dyDescent="0.2">
      <c r="A365" s="35"/>
    </row>
    <row r="366" spans="1:1" x14ac:dyDescent="0.2">
      <c r="A366" s="35"/>
    </row>
    <row r="367" spans="1:1" x14ac:dyDescent="0.2">
      <c r="A367" s="35"/>
    </row>
    <row r="368" spans="1:1" x14ac:dyDescent="0.2">
      <c r="A368" s="35"/>
    </row>
    <row r="369" spans="1:1" x14ac:dyDescent="0.2">
      <c r="A369" s="35"/>
    </row>
    <row r="370" spans="1:1" x14ac:dyDescent="0.2">
      <c r="A370" s="35"/>
    </row>
    <row r="371" spans="1:1" x14ac:dyDescent="0.2">
      <c r="A371" s="35"/>
    </row>
    <row r="372" spans="1:1" x14ac:dyDescent="0.2">
      <c r="A372" s="35"/>
    </row>
    <row r="373" spans="1:1" x14ac:dyDescent="0.2">
      <c r="A373" s="35"/>
    </row>
    <row r="374" spans="1:1" x14ac:dyDescent="0.2">
      <c r="A374" s="35"/>
    </row>
    <row r="375" spans="1:1" x14ac:dyDescent="0.2">
      <c r="A375" s="35"/>
    </row>
    <row r="376" spans="1:1" x14ac:dyDescent="0.2">
      <c r="A376" s="35"/>
    </row>
    <row r="377" spans="1:1" x14ac:dyDescent="0.2">
      <c r="A377" s="35"/>
    </row>
    <row r="378" spans="1:1" x14ac:dyDescent="0.2">
      <c r="A378" s="35"/>
    </row>
    <row r="379" spans="1:1" x14ac:dyDescent="0.2">
      <c r="A379" s="35"/>
    </row>
    <row r="380" spans="1:1" x14ac:dyDescent="0.2">
      <c r="A380" s="35"/>
    </row>
    <row r="381" spans="1:1" x14ac:dyDescent="0.2">
      <c r="A381" s="35"/>
    </row>
    <row r="382" spans="1:1" x14ac:dyDescent="0.2">
      <c r="A382" s="35"/>
    </row>
    <row r="383" spans="1:1" x14ac:dyDescent="0.2">
      <c r="A383" s="35"/>
    </row>
    <row r="384" spans="1:1" x14ac:dyDescent="0.2">
      <c r="A384" s="35"/>
    </row>
    <row r="385" spans="1:1" x14ac:dyDescent="0.2">
      <c r="A385" s="35"/>
    </row>
    <row r="386" spans="1:1" x14ac:dyDescent="0.2">
      <c r="A386" s="35"/>
    </row>
    <row r="387" spans="1:1" x14ac:dyDescent="0.2">
      <c r="A387" s="35"/>
    </row>
    <row r="388" spans="1:1" x14ac:dyDescent="0.2">
      <c r="A388" s="35"/>
    </row>
    <row r="389" spans="1:1" x14ac:dyDescent="0.2">
      <c r="A389" s="35"/>
    </row>
    <row r="390" spans="1:1" x14ac:dyDescent="0.2">
      <c r="A390" s="35"/>
    </row>
    <row r="391" spans="1:1" x14ac:dyDescent="0.2">
      <c r="A391" s="35"/>
    </row>
    <row r="392" spans="1:1" x14ac:dyDescent="0.2">
      <c r="A392" s="35"/>
    </row>
    <row r="393" spans="1:1" x14ac:dyDescent="0.2">
      <c r="A393" s="35"/>
    </row>
    <row r="394" spans="1:1" x14ac:dyDescent="0.2">
      <c r="A394" s="35"/>
    </row>
    <row r="395" spans="1:1" x14ac:dyDescent="0.2">
      <c r="A395" s="35"/>
    </row>
    <row r="396" spans="1:1" x14ac:dyDescent="0.2">
      <c r="A396" s="35"/>
    </row>
    <row r="397" spans="1:1" x14ac:dyDescent="0.2">
      <c r="A397" s="35"/>
    </row>
    <row r="398" spans="1:1" x14ac:dyDescent="0.2">
      <c r="A398" s="35"/>
    </row>
    <row r="399" spans="1:1" x14ac:dyDescent="0.2">
      <c r="A399" s="35"/>
    </row>
    <row r="400" spans="1:1" x14ac:dyDescent="0.2">
      <c r="A400" s="35"/>
    </row>
    <row r="401" spans="1:1" x14ac:dyDescent="0.2">
      <c r="A401" s="35"/>
    </row>
    <row r="402" spans="1:1" x14ac:dyDescent="0.2">
      <c r="A402" s="35"/>
    </row>
    <row r="403" spans="1:1" x14ac:dyDescent="0.2">
      <c r="A403" s="35"/>
    </row>
    <row r="404" spans="1:1" x14ac:dyDescent="0.2">
      <c r="A404" s="35"/>
    </row>
    <row r="405" spans="1:1" x14ac:dyDescent="0.2">
      <c r="A405" s="35"/>
    </row>
    <row r="406" spans="1:1" x14ac:dyDescent="0.2">
      <c r="A406" s="35"/>
    </row>
    <row r="407" spans="1:1" x14ac:dyDescent="0.2">
      <c r="A407" s="35"/>
    </row>
    <row r="408" spans="1:1" x14ac:dyDescent="0.2">
      <c r="A408" s="35"/>
    </row>
    <row r="409" spans="1:1" x14ac:dyDescent="0.2">
      <c r="A409" s="35"/>
    </row>
    <row r="410" spans="1:1" x14ac:dyDescent="0.2">
      <c r="A410" s="35"/>
    </row>
    <row r="411" spans="1:1" x14ac:dyDescent="0.2">
      <c r="A411" s="35"/>
    </row>
    <row r="412" spans="1:1" x14ac:dyDescent="0.2">
      <c r="A412" s="35"/>
    </row>
    <row r="413" spans="1:1" x14ac:dyDescent="0.2">
      <c r="A413" s="35"/>
    </row>
    <row r="414" spans="1:1" x14ac:dyDescent="0.2">
      <c r="A414" s="35"/>
    </row>
    <row r="415" spans="1:1" x14ac:dyDescent="0.2">
      <c r="A415" s="35"/>
    </row>
    <row r="416" spans="1:1" x14ac:dyDescent="0.2">
      <c r="A416" s="35"/>
    </row>
    <row r="417" spans="1:1" x14ac:dyDescent="0.2">
      <c r="A417" s="35"/>
    </row>
    <row r="418" spans="1:1" x14ac:dyDescent="0.2">
      <c r="A418" s="35"/>
    </row>
    <row r="419" spans="1:1" x14ac:dyDescent="0.2">
      <c r="A419" s="35"/>
    </row>
    <row r="420" spans="1:1" x14ac:dyDescent="0.2">
      <c r="A420" s="35"/>
    </row>
    <row r="421" spans="1:1" x14ac:dyDescent="0.2">
      <c r="A421" s="35"/>
    </row>
    <row r="422" spans="1:1" x14ac:dyDescent="0.2">
      <c r="A422" s="35"/>
    </row>
    <row r="423" spans="1:1" x14ac:dyDescent="0.2">
      <c r="A423" s="35"/>
    </row>
    <row r="424" spans="1:1" x14ac:dyDescent="0.2">
      <c r="A424" s="35"/>
    </row>
    <row r="425" spans="1:1" x14ac:dyDescent="0.2">
      <c r="A425" s="35"/>
    </row>
    <row r="426" spans="1:1" x14ac:dyDescent="0.2">
      <c r="A426" s="35"/>
    </row>
    <row r="427" spans="1:1" x14ac:dyDescent="0.2">
      <c r="A427" s="35"/>
    </row>
    <row r="428" spans="1:1" x14ac:dyDescent="0.2">
      <c r="A428" s="35"/>
    </row>
    <row r="429" spans="1:1" x14ac:dyDescent="0.2">
      <c r="A429" s="35"/>
    </row>
    <row r="430" spans="1:1" x14ac:dyDescent="0.2">
      <c r="A430" s="35"/>
    </row>
    <row r="431" spans="1:1" x14ac:dyDescent="0.2">
      <c r="A431" s="35"/>
    </row>
    <row r="432" spans="1:1" x14ac:dyDescent="0.2">
      <c r="A432" s="35"/>
    </row>
    <row r="433" spans="1:1" x14ac:dyDescent="0.2">
      <c r="A433" s="35"/>
    </row>
    <row r="434" spans="1:1" x14ac:dyDescent="0.2">
      <c r="A434" s="35"/>
    </row>
    <row r="435" spans="1:1" x14ac:dyDescent="0.2">
      <c r="A435" s="35"/>
    </row>
    <row r="436" spans="1:1" x14ac:dyDescent="0.2">
      <c r="A436" s="35"/>
    </row>
    <row r="437" spans="1:1" x14ac:dyDescent="0.2">
      <c r="A437" s="35"/>
    </row>
    <row r="438" spans="1:1" x14ac:dyDescent="0.2">
      <c r="A438" s="35"/>
    </row>
    <row r="439" spans="1:1" x14ac:dyDescent="0.2">
      <c r="A439" s="35"/>
    </row>
    <row r="440" spans="1:1" x14ac:dyDescent="0.2">
      <c r="A440" s="35"/>
    </row>
    <row r="441" spans="1:1" x14ac:dyDescent="0.2">
      <c r="A441" s="35"/>
    </row>
    <row r="442" spans="1:1" x14ac:dyDescent="0.2">
      <c r="A442" s="35"/>
    </row>
    <row r="443" spans="1:1" x14ac:dyDescent="0.2">
      <c r="A443" s="35"/>
    </row>
    <row r="444" spans="1:1" x14ac:dyDescent="0.2">
      <c r="A444" s="35"/>
    </row>
    <row r="445" spans="1:1" x14ac:dyDescent="0.2">
      <c r="A445" s="35"/>
    </row>
    <row r="446" spans="1:1" x14ac:dyDescent="0.2">
      <c r="A446" s="35"/>
    </row>
    <row r="447" spans="1:1" x14ac:dyDescent="0.2">
      <c r="A447" s="35"/>
    </row>
    <row r="448" spans="1:1" x14ac:dyDescent="0.2">
      <c r="A448" s="35"/>
    </row>
    <row r="449" spans="1:1" x14ac:dyDescent="0.2">
      <c r="A449" s="35"/>
    </row>
    <row r="450" spans="1:1" x14ac:dyDescent="0.2">
      <c r="A450" s="35"/>
    </row>
    <row r="451" spans="1:1" x14ac:dyDescent="0.2">
      <c r="A451" s="35"/>
    </row>
    <row r="452" spans="1:1" x14ac:dyDescent="0.2">
      <c r="A452" s="35"/>
    </row>
    <row r="453" spans="1:1" x14ac:dyDescent="0.2">
      <c r="A453" s="35"/>
    </row>
    <row r="454" spans="1:1" x14ac:dyDescent="0.2">
      <c r="A454" s="35"/>
    </row>
    <row r="455" spans="1:1" x14ac:dyDescent="0.2">
      <c r="A455" s="35"/>
    </row>
    <row r="456" spans="1:1" x14ac:dyDescent="0.2">
      <c r="A456" s="35"/>
    </row>
    <row r="457" spans="1:1" x14ac:dyDescent="0.2">
      <c r="A457" s="35"/>
    </row>
    <row r="458" spans="1:1" x14ac:dyDescent="0.2">
      <c r="A458" s="35"/>
    </row>
    <row r="459" spans="1:1" x14ac:dyDescent="0.2">
      <c r="A459" s="35"/>
    </row>
    <row r="460" spans="1:1" x14ac:dyDescent="0.2">
      <c r="A460" s="35"/>
    </row>
    <row r="461" spans="1:1" x14ac:dyDescent="0.2">
      <c r="A461" s="35"/>
    </row>
    <row r="462" spans="1:1" x14ac:dyDescent="0.2">
      <c r="A462" s="35"/>
    </row>
    <row r="463" spans="1:1" x14ac:dyDescent="0.2">
      <c r="A463" s="35"/>
    </row>
    <row r="464" spans="1:1" x14ac:dyDescent="0.2">
      <c r="A464" s="35"/>
    </row>
    <row r="465" spans="1:1" x14ac:dyDescent="0.2">
      <c r="A465" s="35"/>
    </row>
    <row r="466" spans="1:1" x14ac:dyDescent="0.2">
      <c r="A466" s="35"/>
    </row>
    <row r="467" spans="1:1" x14ac:dyDescent="0.2">
      <c r="A467" s="35"/>
    </row>
    <row r="468" spans="1:1" x14ac:dyDescent="0.2">
      <c r="A468" s="35"/>
    </row>
    <row r="469" spans="1:1" x14ac:dyDescent="0.2">
      <c r="A469" s="35"/>
    </row>
    <row r="470" spans="1:1" x14ac:dyDescent="0.2">
      <c r="A470" s="35"/>
    </row>
    <row r="471" spans="1:1" x14ac:dyDescent="0.2">
      <c r="A471" s="35"/>
    </row>
    <row r="472" spans="1:1" x14ac:dyDescent="0.2">
      <c r="A472" s="35"/>
    </row>
    <row r="473" spans="1:1" x14ac:dyDescent="0.2">
      <c r="A473" s="35"/>
    </row>
    <row r="474" spans="1:1" x14ac:dyDescent="0.2">
      <c r="A474" s="35"/>
    </row>
    <row r="475" spans="1:1" x14ac:dyDescent="0.2">
      <c r="A475" s="35"/>
    </row>
    <row r="476" spans="1:1" x14ac:dyDescent="0.2">
      <c r="A476" s="35"/>
    </row>
    <row r="477" spans="1:1" x14ac:dyDescent="0.2">
      <c r="A477" s="35"/>
    </row>
    <row r="478" spans="1:1" x14ac:dyDescent="0.2">
      <c r="A478" s="35"/>
    </row>
    <row r="479" spans="1:1" x14ac:dyDescent="0.2">
      <c r="A479" s="35"/>
    </row>
    <row r="480" spans="1:1" x14ac:dyDescent="0.2">
      <c r="A480" s="35"/>
    </row>
    <row r="481" spans="1:1" x14ac:dyDescent="0.2">
      <c r="A481" s="35"/>
    </row>
    <row r="482" spans="1:1" x14ac:dyDescent="0.2">
      <c r="A482" s="35"/>
    </row>
    <row r="483" spans="1:1" x14ac:dyDescent="0.2">
      <c r="A483" s="35"/>
    </row>
    <row r="484" spans="1:1" x14ac:dyDescent="0.2">
      <c r="A484" s="35"/>
    </row>
    <row r="485" spans="1:1" x14ac:dyDescent="0.2">
      <c r="A485" s="35"/>
    </row>
    <row r="486" spans="1:1" x14ac:dyDescent="0.2">
      <c r="A486" s="35"/>
    </row>
    <row r="487" spans="1:1" x14ac:dyDescent="0.2">
      <c r="A487" s="35"/>
    </row>
    <row r="488" spans="1:1" x14ac:dyDescent="0.2">
      <c r="A488" s="35"/>
    </row>
    <row r="489" spans="1:1" x14ac:dyDescent="0.2">
      <c r="A489" s="35"/>
    </row>
    <row r="490" spans="1:1" x14ac:dyDescent="0.2">
      <c r="A490" s="35"/>
    </row>
    <row r="491" spans="1:1" x14ac:dyDescent="0.2">
      <c r="A491" s="35"/>
    </row>
    <row r="492" spans="1:1" x14ac:dyDescent="0.2">
      <c r="A492" s="35"/>
    </row>
    <row r="493" spans="1:1" x14ac:dyDescent="0.2">
      <c r="A493" s="35"/>
    </row>
    <row r="494" spans="1:1" x14ac:dyDescent="0.2">
      <c r="A494" s="35"/>
    </row>
    <row r="495" spans="1:1" x14ac:dyDescent="0.2">
      <c r="A495" s="35"/>
    </row>
    <row r="496" spans="1:1" x14ac:dyDescent="0.2">
      <c r="A496" s="35"/>
    </row>
    <row r="497" spans="1:1" x14ac:dyDescent="0.2">
      <c r="A497" s="35"/>
    </row>
    <row r="498" spans="1:1" x14ac:dyDescent="0.2">
      <c r="A498" s="35"/>
    </row>
    <row r="499" spans="1:1" x14ac:dyDescent="0.2">
      <c r="A499" s="35"/>
    </row>
    <row r="500" spans="1:1" x14ac:dyDescent="0.2">
      <c r="A500" s="35"/>
    </row>
    <row r="501" spans="1:1" x14ac:dyDescent="0.2">
      <c r="A501" s="35"/>
    </row>
    <row r="502" spans="1:1" x14ac:dyDescent="0.2">
      <c r="A502" s="35"/>
    </row>
    <row r="503" spans="1:1" x14ac:dyDescent="0.2">
      <c r="A503" s="35"/>
    </row>
    <row r="504" spans="1:1" x14ac:dyDescent="0.2">
      <c r="A504" s="35"/>
    </row>
    <row r="505" spans="1:1" x14ac:dyDescent="0.2">
      <c r="A505" s="35"/>
    </row>
    <row r="506" spans="1:1" x14ac:dyDescent="0.2">
      <c r="A506" s="35"/>
    </row>
    <row r="507" spans="1:1" x14ac:dyDescent="0.2">
      <c r="A507" s="35"/>
    </row>
    <row r="508" spans="1:1" x14ac:dyDescent="0.2">
      <c r="A508" s="35"/>
    </row>
    <row r="509" spans="1:1" x14ac:dyDescent="0.2">
      <c r="A509" s="35"/>
    </row>
    <row r="510" spans="1:1" x14ac:dyDescent="0.2">
      <c r="A510" s="35"/>
    </row>
    <row r="511" spans="1:1" x14ac:dyDescent="0.2">
      <c r="A511" s="35"/>
    </row>
    <row r="512" spans="1:1" x14ac:dyDescent="0.2">
      <c r="A512" s="35"/>
    </row>
    <row r="513" spans="1:1" x14ac:dyDescent="0.2">
      <c r="A513" s="35"/>
    </row>
    <row r="514" spans="1:1" x14ac:dyDescent="0.2">
      <c r="A514" s="35"/>
    </row>
    <row r="515" spans="1:1" x14ac:dyDescent="0.2">
      <c r="A515" s="35"/>
    </row>
    <row r="516" spans="1:1" x14ac:dyDescent="0.2">
      <c r="A516" s="35"/>
    </row>
    <row r="517" spans="1:1" x14ac:dyDescent="0.2">
      <c r="A517" s="35"/>
    </row>
    <row r="518" spans="1:1" x14ac:dyDescent="0.2">
      <c r="A518" s="35"/>
    </row>
    <row r="519" spans="1:1" x14ac:dyDescent="0.2">
      <c r="A519" s="35"/>
    </row>
    <row r="520" spans="1:1" x14ac:dyDescent="0.2">
      <c r="A520" s="35"/>
    </row>
    <row r="521" spans="1:1" x14ac:dyDescent="0.2">
      <c r="A521" s="35"/>
    </row>
    <row r="522" spans="1:1" x14ac:dyDescent="0.2">
      <c r="A522" s="35"/>
    </row>
    <row r="523" spans="1:1" x14ac:dyDescent="0.2">
      <c r="A523" s="35"/>
    </row>
    <row r="524" spans="1:1" x14ac:dyDescent="0.2">
      <c r="A524" s="35"/>
    </row>
    <row r="525" spans="1:1" x14ac:dyDescent="0.2">
      <c r="A525" s="35"/>
    </row>
    <row r="526" spans="1:1" x14ac:dyDescent="0.2">
      <c r="A526" s="35"/>
    </row>
    <row r="527" spans="1:1" x14ac:dyDescent="0.2">
      <c r="A527" s="35"/>
    </row>
    <row r="528" spans="1:1" x14ac:dyDescent="0.2">
      <c r="A528" s="35"/>
    </row>
    <row r="529" spans="1:1" x14ac:dyDescent="0.2">
      <c r="A529" s="35"/>
    </row>
    <row r="530" spans="1:1" x14ac:dyDescent="0.2">
      <c r="A530" s="35"/>
    </row>
    <row r="531" spans="1:1" x14ac:dyDescent="0.2">
      <c r="A531" s="35"/>
    </row>
    <row r="532" spans="1:1" x14ac:dyDescent="0.2">
      <c r="A532" s="35"/>
    </row>
    <row r="533" spans="1:1" x14ac:dyDescent="0.2">
      <c r="A533" s="35"/>
    </row>
    <row r="534" spans="1:1" x14ac:dyDescent="0.2">
      <c r="A534" s="35"/>
    </row>
    <row r="535" spans="1:1" x14ac:dyDescent="0.2">
      <c r="A535" s="35"/>
    </row>
    <row r="536" spans="1:1" x14ac:dyDescent="0.2">
      <c r="A536" s="35"/>
    </row>
    <row r="537" spans="1:1" x14ac:dyDescent="0.2">
      <c r="A537" s="35"/>
    </row>
    <row r="538" spans="1:1" x14ac:dyDescent="0.2">
      <c r="A538" s="35"/>
    </row>
    <row r="539" spans="1:1" x14ac:dyDescent="0.2">
      <c r="A539" s="35"/>
    </row>
    <row r="540" spans="1:1" x14ac:dyDescent="0.2">
      <c r="A540" s="35"/>
    </row>
    <row r="541" spans="1:1" x14ac:dyDescent="0.2">
      <c r="A541" s="35"/>
    </row>
    <row r="542" spans="1:1" x14ac:dyDescent="0.2">
      <c r="A542" s="35"/>
    </row>
    <row r="543" spans="1:1" x14ac:dyDescent="0.2">
      <c r="A543" s="35"/>
    </row>
    <row r="544" spans="1:1" x14ac:dyDescent="0.2">
      <c r="A544" s="35"/>
    </row>
    <row r="545" spans="1:1" x14ac:dyDescent="0.2">
      <c r="A545" s="35"/>
    </row>
    <row r="546" spans="1:1" x14ac:dyDescent="0.2">
      <c r="A546" s="35"/>
    </row>
    <row r="547" spans="1:1" x14ac:dyDescent="0.2">
      <c r="A547" s="35"/>
    </row>
    <row r="548" spans="1:1" x14ac:dyDescent="0.2">
      <c r="A548" s="35"/>
    </row>
    <row r="549" spans="1:1" x14ac:dyDescent="0.2">
      <c r="A549" s="35"/>
    </row>
    <row r="550" spans="1:1" x14ac:dyDescent="0.2">
      <c r="A550" s="35"/>
    </row>
    <row r="551" spans="1:1" x14ac:dyDescent="0.2">
      <c r="A551" s="35"/>
    </row>
    <row r="552" spans="1:1" x14ac:dyDescent="0.2">
      <c r="A552" s="35"/>
    </row>
    <row r="553" spans="1:1" x14ac:dyDescent="0.2">
      <c r="A553" s="35"/>
    </row>
    <row r="554" spans="1:1" x14ac:dyDescent="0.2">
      <c r="A554" s="35"/>
    </row>
    <row r="555" spans="1:1" x14ac:dyDescent="0.2">
      <c r="A555" s="35"/>
    </row>
    <row r="556" spans="1:1" x14ac:dyDescent="0.2">
      <c r="A556" s="35"/>
    </row>
    <row r="557" spans="1:1" x14ac:dyDescent="0.2">
      <c r="A557" s="35"/>
    </row>
    <row r="558" spans="1:1" x14ac:dyDescent="0.2">
      <c r="A558" s="35"/>
    </row>
    <row r="559" spans="1:1" x14ac:dyDescent="0.2">
      <c r="A559" s="35"/>
    </row>
    <row r="560" spans="1:1" x14ac:dyDescent="0.2">
      <c r="A560" s="35"/>
    </row>
    <row r="561" spans="1:1" x14ac:dyDescent="0.2">
      <c r="A561" s="35"/>
    </row>
    <row r="562" spans="1:1" x14ac:dyDescent="0.2">
      <c r="A562" s="35"/>
    </row>
    <row r="563" spans="1:1" x14ac:dyDescent="0.2">
      <c r="A563" s="35"/>
    </row>
    <row r="564" spans="1:1" x14ac:dyDescent="0.2">
      <c r="A564" s="35"/>
    </row>
    <row r="565" spans="1:1" x14ac:dyDescent="0.2">
      <c r="A565" s="35"/>
    </row>
    <row r="566" spans="1:1" x14ac:dyDescent="0.2">
      <c r="A566" s="35"/>
    </row>
    <row r="567" spans="1:1" x14ac:dyDescent="0.2">
      <c r="A567" s="35"/>
    </row>
    <row r="568" spans="1:1" x14ac:dyDescent="0.2">
      <c r="A568" s="35"/>
    </row>
    <row r="569" spans="1:1" x14ac:dyDescent="0.2">
      <c r="A569" s="35"/>
    </row>
    <row r="570" spans="1:1" x14ac:dyDescent="0.2">
      <c r="A570" s="35"/>
    </row>
    <row r="571" spans="1:1" x14ac:dyDescent="0.2">
      <c r="A571" s="35"/>
    </row>
    <row r="572" spans="1:1" x14ac:dyDescent="0.2">
      <c r="A572" s="35"/>
    </row>
    <row r="573" spans="1:1" x14ac:dyDescent="0.2">
      <c r="A573" s="35"/>
    </row>
    <row r="574" spans="1:1" x14ac:dyDescent="0.2">
      <c r="A574" s="35"/>
    </row>
    <row r="575" spans="1:1" x14ac:dyDescent="0.2">
      <c r="A575" s="35"/>
    </row>
    <row r="576" spans="1:1" x14ac:dyDescent="0.2">
      <c r="A576" s="35"/>
    </row>
    <row r="577" spans="1:1" x14ac:dyDescent="0.2">
      <c r="A577" s="35"/>
    </row>
    <row r="578" spans="1:1" x14ac:dyDescent="0.2">
      <c r="A578" s="35"/>
    </row>
    <row r="579" spans="1:1" x14ac:dyDescent="0.2">
      <c r="A579" s="35"/>
    </row>
    <row r="580" spans="1:1" x14ac:dyDescent="0.2">
      <c r="A580" s="35"/>
    </row>
    <row r="581" spans="1:1" x14ac:dyDescent="0.2">
      <c r="A581" s="35"/>
    </row>
    <row r="582" spans="1:1" x14ac:dyDescent="0.2">
      <c r="A582" s="35"/>
    </row>
    <row r="583" spans="1:1" x14ac:dyDescent="0.2">
      <c r="A583" s="35"/>
    </row>
    <row r="584" spans="1:1" x14ac:dyDescent="0.2">
      <c r="A584" s="35"/>
    </row>
    <row r="585" spans="1:1" x14ac:dyDescent="0.2">
      <c r="A585" s="35"/>
    </row>
    <row r="586" spans="1:1" x14ac:dyDescent="0.2">
      <c r="A586" s="35"/>
    </row>
    <row r="587" spans="1:1" x14ac:dyDescent="0.2">
      <c r="A587" s="35"/>
    </row>
    <row r="588" spans="1:1" x14ac:dyDescent="0.2">
      <c r="A588" s="35"/>
    </row>
    <row r="589" spans="1:1" x14ac:dyDescent="0.2">
      <c r="A589" s="35"/>
    </row>
    <row r="590" spans="1:1" x14ac:dyDescent="0.2">
      <c r="A590" s="35"/>
    </row>
    <row r="591" spans="1:1" x14ac:dyDescent="0.2">
      <c r="A591" s="35"/>
    </row>
    <row r="592" spans="1:1" x14ac:dyDescent="0.2">
      <c r="A592" s="35"/>
    </row>
    <row r="593" spans="1:1" x14ac:dyDescent="0.2">
      <c r="A593" s="35"/>
    </row>
    <row r="594" spans="1:1" x14ac:dyDescent="0.2">
      <c r="A594" s="35"/>
    </row>
    <row r="595" spans="1:1" x14ac:dyDescent="0.2">
      <c r="A595" s="35"/>
    </row>
    <row r="596" spans="1:1" x14ac:dyDescent="0.2">
      <c r="A596" s="35"/>
    </row>
    <row r="597" spans="1:1" x14ac:dyDescent="0.2">
      <c r="A597" s="35"/>
    </row>
    <row r="598" spans="1:1" x14ac:dyDescent="0.2">
      <c r="A598" s="35"/>
    </row>
    <row r="599" spans="1:1" x14ac:dyDescent="0.2">
      <c r="A599" s="35"/>
    </row>
    <row r="600" spans="1:1" x14ac:dyDescent="0.2">
      <c r="A600" s="35"/>
    </row>
    <row r="601" spans="1:1" x14ac:dyDescent="0.2">
      <c r="A601" s="35"/>
    </row>
    <row r="602" spans="1:1" x14ac:dyDescent="0.2">
      <c r="A602" s="35"/>
    </row>
    <row r="603" spans="1:1" x14ac:dyDescent="0.2">
      <c r="A603" s="35"/>
    </row>
    <row r="604" spans="1:1" x14ac:dyDescent="0.2">
      <c r="A604" s="35"/>
    </row>
    <row r="605" spans="1:1" x14ac:dyDescent="0.2">
      <c r="A605" s="35"/>
    </row>
    <row r="606" spans="1:1" x14ac:dyDescent="0.2">
      <c r="A606" s="35"/>
    </row>
    <row r="607" spans="1:1" x14ac:dyDescent="0.2">
      <c r="A607" s="35"/>
    </row>
    <row r="608" spans="1:1" x14ac:dyDescent="0.2">
      <c r="A608" s="35"/>
    </row>
    <row r="609" spans="1:1" x14ac:dyDescent="0.2">
      <c r="A609" s="35"/>
    </row>
    <row r="610" spans="1:1" x14ac:dyDescent="0.2">
      <c r="A610" s="35"/>
    </row>
    <row r="611" spans="1:1" x14ac:dyDescent="0.2">
      <c r="A611" s="35"/>
    </row>
    <row r="612" spans="1:1" x14ac:dyDescent="0.2">
      <c r="A612" s="35"/>
    </row>
    <row r="613" spans="1:1" x14ac:dyDescent="0.2">
      <c r="A613" s="35"/>
    </row>
    <row r="614" spans="1:1" x14ac:dyDescent="0.2">
      <c r="A614" s="35"/>
    </row>
    <row r="615" spans="1:1" x14ac:dyDescent="0.2">
      <c r="A615" s="35"/>
    </row>
    <row r="616" spans="1:1" x14ac:dyDescent="0.2">
      <c r="A616" s="35"/>
    </row>
    <row r="617" spans="1:1" x14ac:dyDescent="0.2">
      <c r="A617" s="35"/>
    </row>
    <row r="618" spans="1:1" x14ac:dyDescent="0.2">
      <c r="A618" s="35"/>
    </row>
    <row r="619" spans="1:1" x14ac:dyDescent="0.2">
      <c r="A619" s="35"/>
    </row>
    <row r="620" spans="1:1" x14ac:dyDescent="0.2">
      <c r="A620" s="35"/>
    </row>
    <row r="621" spans="1:1" x14ac:dyDescent="0.2">
      <c r="A621" s="35"/>
    </row>
    <row r="622" spans="1:1" x14ac:dyDescent="0.2">
      <c r="A622" s="35"/>
    </row>
    <row r="623" spans="1:1" x14ac:dyDescent="0.2">
      <c r="A623" s="35"/>
    </row>
    <row r="624" spans="1:1" x14ac:dyDescent="0.2">
      <c r="A624" s="35"/>
    </row>
    <row r="625" spans="1:1" x14ac:dyDescent="0.2">
      <c r="A625" s="35"/>
    </row>
    <row r="626" spans="1:1" x14ac:dyDescent="0.2">
      <c r="A626" s="35"/>
    </row>
    <row r="627" spans="1:1" x14ac:dyDescent="0.2">
      <c r="A627" s="35"/>
    </row>
    <row r="628" spans="1:1" x14ac:dyDescent="0.2">
      <c r="A628" s="35"/>
    </row>
    <row r="629" spans="1:1" x14ac:dyDescent="0.2">
      <c r="A629" s="35"/>
    </row>
    <row r="630" spans="1:1" x14ac:dyDescent="0.2">
      <c r="A630" s="35"/>
    </row>
    <row r="631" spans="1:1" x14ac:dyDescent="0.2">
      <c r="A631" s="35"/>
    </row>
    <row r="632" spans="1:1" x14ac:dyDescent="0.2">
      <c r="A632" s="35"/>
    </row>
    <row r="633" spans="1:1" x14ac:dyDescent="0.2">
      <c r="A633" s="35"/>
    </row>
    <row r="634" spans="1:1" x14ac:dyDescent="0.2">
      <c r="A634" s="35"/>
    </row>
    <row r="635" spans="1:1" x14ac:dyDescent="0.2">
      <c r="A635" s="35"/>
    </row>
    <row r="636" spans="1:1" x14ac:dyDescent="0.2">
      <c r="A636" s="35"/>
    </row>
    <row r="637" spans="1:1" x14ac:dyDescent="0.2">
      <c r="A637" s="35"/>
    </row>
    <row r="638" spans="1:1" x14ac:dyDescent="0.2">
      <c r="A638" s="35"/>
    </row>
    <row r="639" spans="1:1" x14ac:dyDescent="0.2">
      <c r="A639" s="35"/>
    </row>
    <row r="640" spans="1:1" x14ac:dyDescent="0.2">
      <c r="A640" s="35"/>
    </row>
    <row r="641" spans="1:1" x14ac:dyDescent="0.2">
      <c r="A641" s="35"/>
    </row>
    <row r="642" spans="1:1" x14ac:dyDescent="0.2">
      <c r="A642" s="35"/>
    </row>
    <row r="643" spans="1:1" x14ac:dyDescent="0.2">
      <c r="A643" s="35"/>
    </row>
    <row r="644" spans="1:1" x14ac:dyDescent="0.2">
      <c r="A644" s="35"/>
    </row>
    <row r="645" spans="1:1" x14ac:dyDescent="0.2">
      <c r="A645" s="35"/>
    </row>
    <row r="646" spans="1:1" x14ac:dyDescent="0.2">
      <c r="A646" s="35"/>
    </row>
    <row r="647" spans="1:1" x14ac:dyDescent="0.2">
      <c r="A647" s="35"/>
    </row>
    <row r="648" spans="1:1" x14ac:dyDescent="0.2">
      <c r="A648" s="35"/>
    </row>
    <row r="649" spans="1:1" x14ac:dyDescent="0.2">
      <c r="A649" s="35"/>
    </row>
    <row r="650" spans="1:1" x14ac:dyDescent="0.2">
      <c r="A650" s="35"/>
    </row>
    <row r="651" spans="1:1" x14ac:dyDescent="0.2">
      <c r="A651" s="35"/>
    </row>
    <row r="652" spans="1:1" x14ac:dyDescent="0.2">
      <c r="A652" s="35"/>
    </row>
    <row r="653" spans="1:1" x14ac:dyDescent="0.2">
      <c r="A653" s="35"/>
    </row>
    <row r="654" spans="1:1" x14ac:dyDescent="0.2">
      <c r="A654" s="35"/>
    </row>
    <row r="655" spans="1:1" x14ac:dyDescent="0.2">
      <c r="A655" s="35"/>
    </row>
    <row r="656" spans="1:1" x14ac:dyDescent="0.2">
      <c r="A656" s="35"/>
    </row>
    <row r="657" spans="1:1" x14ac:dyDescent="0.2">
      <c r="A657" s="35"/>
    </row>
    <row r="658" spans="1:1" x14ac:dyDescent="0.2">
      <c r="A658" s="35"/>
    </row>
    <row r="659" spans="1:1" x14ac:dyDescent="0.2">
      <c r="A659" s="35"/>
    </row>
    <row r="660" spans="1:1" x14ac:dyDescent="0.2">
      <c r="A660" s="35"/>
    </row>
    <row r="661" spans="1:1" x14ac:dyDescent="0.2">
      <c r="A661" s="35"/>
    </row>
    <row r="662" spans="1:1" x14ac:dyDescent="0.2">
      <c r="A662" s="35"/>
    </row>
    <row r="663" spans="1:1" x14ac:dyDescent="0.2">
      <c r="A663" s="35"/>
    </row>
    <row r="664" spans="1:1" x14ac:dyDescent="0.2">
      <c r="A664" s="35"/>
    </row>
    <row r="665" spans="1:1" x14ac:dyDescent="0.2">
      <c r="A665" s="35"/>
    </row>
    <row r="666" spans="1:1" x14ac:dyDescent="0.2">
      <c r="A666" s="35"/>
    </row>
    <row r="667" spans="1:1" x14ac:dyDescent="0.2">
      <c r="A667" s="35"/>
    </row>
    <row r="668" spans="1:1" x14ac:dyDescent="0.2">
      <c r="A668" s="35"/>
    </row>
    <row r="669" spans="1:1" x14ac:dyDescent="0.2">
      <c r="A669" s="35"/>
    </row>
    <row r="670" spans="1:1" x14ac:dyDescent="0.2">
      <c r="A670" s="35"/>
    </row>
    <row r="671" spans="1:1" x14ac:dyDescent="0.2">
      <c r="A671" s="35"/>
    </row>
    <row r="672" spans="1:1" x14ac:dyDescent="0.2">
      <c r="A672" s="35"/>
    </row>
    <row r="673" spans="1:1" x14ac:dyDescent="0.2">
      <c r="A673" s="35"/>
    </row>
    <row r="674" spans="1:1" x14ac:dyDescent="0.2">
      <c r="A674" s="35"/>
    </row>
    <row r="675" spans="1:1" x14ac:dyDescent="0.2">
      <c r="A675" s="35"/>
    </row>
    <row r="676" spans="1:1" x14ac:dyDescent="0.2">
      <c r="A676" s="35"/>
    </row>
    <row r="677" spans="1:1" x14ac:dyDescent="0.2">
      <c r="A677" s="35"/>
    </row>
    <row r="678" spans="1:1" x14ac:dyDescent="0.2">
      <c r="A678" s="35"/>
    </row>
    <row r="679" spans="1:1" x14ac:dyDescent="0.2">
      <c r="A679" s="35"/>
    </row>
    <row r="680" spans="1:1" x14ac:dyDescent="0.2">
      <c r="A680" s="35"/>
    </row>
    <row r="681" spans="1:1" x14ac:dyDescent="0.2">
      <c r="A681" s="35"/>
    </row>
    <row r="682" spans="1:1" x14ac:dyDescent="0.2">
      <c r="A682" s="35"/>
    </row>
    <row r="683" spans="1:1" x14ac:dyDescent="0.2">
      <c r="A683" s="35"/>
    </row>
    <row r="684" spans="1:1" x14ac:dyDescent="0.2">
      <c r="A684" s="35"/>
    </row>
    <row r="685" spans="1:1" x14ac:dyDescent="0.2">
      <c r="A685" s="35"/>
    </row>
    <row r="686" spans="1:1" x14ac:dyDescent="0.2">
      <c r="A686" s="35"/>
    </row>
    <row r="687" spans="1:1" x14ac:dyDescent="0.2">
      <c r="A687" s="35"/>
    </row>
    <row r="688" spans="1:1" x14ac:dyDescent="0.2">
      <c r="A688" s="35"/>
    </row>
    <row r="689" spans="1:1" x14ac:dyDescent="0.2">
      <c r="A689" s="35"/>
    </row>
    <row r="690" spans="1:1" x14ac:dyDescent="0.2">
      <c r="A690" s="35"/>
    </row>
    <row r="691" spans="1:1" x14ac:dyDescent="0.2">
      <c r="A691" s="35"/>
    </row>
    <row r="692" spans="1:1" x14ac:dyDescent="0.2">
      <c r="A692" s="35"/>
    </row>
    <row r="693" spans="1:1" x14ac:dyDescent="0.2">
      <c r="A693" s="35"/>
    </row>
    <row r="694" spans="1:1" x14ac:dyDescent="0.2">
      <c r="A694" s="35"/>
    </row>
    <row r="695" spans="1:1" x14ac:dyDescent="0.2">
      <c r="A695" s="35"/>
    </row>
    <row r="696" spans="1:1" x14ac:dyDescent="0.2">
      <c r="A696" s="35"/>
    </row>
    <row r="697" spans="1:1" x14ac:dyDescent="0.2">
      <c r="A697" s="35"/>
    </row>
    <row r="698" spans="1:1" x14ac:dyDescent="0.2">
      <c r="A698" s="35"/>
    </row>
    <row r="699" spans="1:1" x14ac:dyDescent="0.2">
      <c r="A699" s="35"/>
    </row>
    <row r="700" spans="1:1" x14ac:dyDescent="0.2">
      <c r="A700" s="35"/>
    </row>
    <row r="701" spans="1:1" x14ac:dyDescent="0.2">
      <c r="A701" s="35"/>
    </row>
    <row r="702" spans="1:1" x14ac:dyDescent="0.2">
      <c r="A702" s="35"/>
    </row>
    <row r="703" spans="1:1" x14ac:dyDescent="0.2">
      <c r="A703" s="35"/>
    </row>
    <row r="704" spans="1:1" x14ac:dyDescent="0.2">
      <c r="A704" s="35"/>
    </row>
    <row r="705" spans="1:1" x14ac:dyDescent="0.2">
      <c r="A705" s="35"/>
    </row>
    <row r="706" spans="1:1" x14ac:dyDescent="0.2">
      <c r="A706" s="35"/>
    </row>
    <row r="707" spans="1:1" x14ac:dyDescent="0.2">
      <c r="A707" s="35"/>
    </row>
    <row r="708" spans="1:1" x14ac:dyDescent="0.2">
      <c r="A708" s="35"/>
    </row>
    <row r="709" spans="1:1" x14ac:dyDescent="0.2">
      <c r="A709" s="35"/>
    </row>
    <row r="710" spans="1:1" x14ac:dyDescent="0.2">
      <c r="A710" s="35"/>
    </row>
    <row r="711" spans="1:1" x14ac:dyDescent="0.2">
      <c r="A711" s="35"/>
    </row>
    <row r="712" spans="1:1" x14ac:dyDescent="0.2">
      <c r="A712" s="35"/>
    </row>
    <row r="713" spans="1:1" x14ac:dyDescent="0.2">
      <c r="A713" s="35"/>
    </row>
    <row r="714" spans="1:1" x14ac:dyDescent="0.2">
      <c r="A714" s="35"/>
    </row>
    <row r="715" spans="1:1" x14ac:dyDescent="0.2">
      <c r="A715" s="35"/>
    </row>
    <row r="716" spans="1:1" x14ac:dyDescent="0.2">
      <c r="A716" s="35"/>
    </row>
    <row r="717" spans="1:1" x14ac:dyDescent="0.2">
      <c r="A717" s="35"/>
    </row>
    <row r="718" spans="1:1" x14ac:dyDescent="0.2">
      <c r="A718" s="35"/>
    </row>
    <row r="719" spans="1:1" x14ac:dyDescent="0.2">
      <c r="A719" s="35"/>
    </row>
    <row r="720" spans="1:1" x14ac:dyDescent="0.2">
      <c r="A720" s="35"/>
    </row>
    <row r="721" spans="1:1" x14ac:dyDescent="0.2">
      <c r="A721" s="35"/>
    </row>
    <row r="722" spans="1:1" x14ac:dyDescent="0.2">
      <c r="A722" s="35"/>
    </row>
    <row r="723" spans="1:1" x14ac:dyDescent="0.2">
      <c r="A723" s="35"/>
    </row>
    <row r="724" spans="1:1" x14ac:dyDescent="0.2">
      <c r="A724" s="35"/>
    </row>
    <row r="725" spans="1:1" x14ac:dyDescent="0.2">
      <c r="A725" s="35"/>
    </row>
    <row r="726" spans="1:1" x14ac:dyDescent="0.2">
      <c r="A726" s="35"/>
    </row>
    <row r="727" spans="1:1" x14ac:dyDescent="0.2">
      <c r="A727" s="35"/>
    </row>
    <row r="728" spans="1:1" x14ac:dyDescent="0.2">
      <c r="A728" s="35"/>
    </row>
    <row r="729" spans="1:1" x14ac:dyDescent="0.2">
      <c r="A729" s="35"/>
    </row>
    <row r="730" spans="1:1" x14ac:dyDescent="0.2">
      <c r="A730" s="35"/>
    </row>
    <row r="731" spans="1:1" x14ac:dyDescent="0.2">
      <c r="A731" s="35"/>
    </row>
    <row r="732" spans="1:1" x14ac:dyDescent="0.2">
      <c r="A732" s="35"/>
    </row>
    <row r="733" spans="1:1" x14ac:dyDescent="0.2">
      <c r="A733" s="35"/>
    </row>
    <row r="734" spans="1:1" x14ac:dyDescent="0.2">
      <c r="A734" s="35"/>
    </row>
    <row r="735" spans="1:1" x14ac:dyDescent="0.2">
      <c r="A735" s="35"/>
    </row>
    <row r="736" spans="1:1" x14ac:dyDescent="0.2">
      <c r="A736" s="35"/>
    </row>
    <row r="737" spans="1:1" x14ac:dyDescent="0.2">
      <c r="A737" s="35"/>
    </row>
    <row r="738" spans="1:1" x14ac:dyDescent="0.2">
      <c r="A738" s="35"/>
    </row>
    <row r="739" spans="1:1" x14ac:dyDescent="0.2">
      <c r="A739" s="35"/>
    </row>
    <row r="740" spans="1:1" x14ac:dyDescent="0.2">
      <c r="A740" s="35"/>
    </row>
    <row r="741" spans="1:1" x14ac:dyDescent="0.2">
      <c r="A741" s="35"/>
    </row>
    <row r="742" spans="1:1" x14ac:dyDescent="0.2">
      <c r="A742" s="35"/>
    </row>
    <row r="743" spans="1:1" x14ac:dyDescent="0.2">
      <c r="A743" s="35"/>
    </row>
    <row r="744" spans="1:1" x14ac:dyDescent="0.2">
      <c r="A744" s="35"/>
    </row>
    <row r="745" spans="1:1" x14ac:dyDescent="0.2">
      <c r="A745" s="35"/>
    </row>
    <row r="746" spans="1:1" x14ac:dyDescent="0.2">
      <c r="A746" s="35"/>
    </row>
    <row r="747" spans="1:1" x14ac:dyDescent="0.2">
      <c r="A747" s="35"/>
    </row>
    <row r="748" spans="1:1" x14ac:dyDescent="0.2">
      <c r="A748" s="35"/>
    </row>
    <row r="749" spans="1:1" x14ac:dyDescent="0.2">
      <c r="A749" s="35"/>
    </row>
    <row r="750" spans="1:1" x14ac:dyDescent="0.2">
      <c r="A750" s="35"/>
    </row>
    <row r="751" spans="1:1" x14ac:dyDescent="0.2">
      <c r="A751" s="35"/>
    </row>
    <row r="752" spans="1:1" x14ac:dyDescent="0.2">
      <c r="A752" s="35"/>
    </row>
    <row r="753" spans="1:1" x14ac:dyDescent="0.2">
      <c r="A753" s="35"/>
    </row>
    <row r="754" spans="1:1" x14ac:dyDescent="0.2">
      <c r="A754" s="35"/>
    </row>
    <row r="755" spans="1:1" x14ac:dyDescent="0.2">
      <c r="A755" s="35"/>
    </row>
    <row r="756" spans="1:1" x14ac:dyDescent="0.2">
      <c r="A756" s="35"/>
    </row>
    <row r="757" spans="1:1" x14ac:dyDescent="0.2">
      <c r="A757" s="35"/>
    </row>
    <row r="758" spans="1:1" x14ac:dyDescent="0.2">
      <c r="A758" s="35"/>
    </row>
    <row r="759" spans="1:1" x14ac:dyDescent="0.2">
      <c r="A759" s="35"/>
    </row>
    <row r="760" spans="1:1" x14ac:dyDescent="0.2">
      <c r="A760" s="35"/>
    </row>
    <row r="761" spans="1:1" x14ac:dyDescent="0.2">
      <c r="A761" s="35"/>
    </row>
    <row r="762" spans="1:1" x14ac:dyDescent="0.2">
      <c r="A762" s="35"/>
    </row>
    <row r="763" spans="1:1" x14ac:dyDescent="0.2">
      <c r="A763" s="35"/>
    </row>
    <row r="764" spans="1:1" x14ac:dyDescent="0.2">
      <c r="A764" s="35"/>
    </row>
    <row r="765" spans="1:1" x14ac:dyDescent="0.2">
      <c r="A765" s="35"/>
    </row>
    <row r="766" spans="1:1" x14ac:dyDescent="0.2">
      <c r="A766" s="35"/>
    </row>
    <row r="767" spans="1:1" x14ac:dyDescent="0.2">
      <c r="A767" s="35"/>
    </row>
    <row r="768" spans="1:1" x14ac:dyDescent="0.2">
      <c r="A768" s="35"/>
    </row>
    <row r="769" spans="1:1" x14ac:dyDescent="0.2">
      <c r="A769" s="35"/>
    </row>
    <row r="770" spans="1:1" x14ac:dyDescent="0.2">
      <c r="A770" s="35"/>
    </row>
    <row r="771" spans="1:1" x14ac:dyDescent="0.2">
      <c r="A771" s="35"/>
    </row>
    <row r="772" spans="1:1" x14ac:dyDescent="0.2">
      <c r="A772" s="35"/>
    </row>
    <row r="773" spans="1:1" x14ac:dyDescent="0.2">
      <c r="A773" s="35"/>
    </row>
    <row r="774" spans="1:1" x14ac:dyDescent="0.2">
      <c r="A774" s="35"/>
    </row>
    <row r="775" spans="1:1" x14ac:dyDescent="0.2">
      <c r="A775" s="35"/>
    </row>
    <row r="776" spans="1:1" x14ac:dyDescent="0.2">
      <c r="A776" s="35"/>
    </row>
    <row r="777" spans="1:1" x14ac:dyDescent="0.2">
      <c r="A777" s="35"/>
    </row>
    <row r="778" spans="1:1" x14ac:dyDescent="0.2">
      <c r="A778" s="35"/>
    </row>
    <row r="779" spans="1:1" x14ac:dyDescent="0.2">
      <c r="A779" s="35"/>
    </row>
    <row r="780" spans="1:1" x14ac:dyDescent="0.2">
      <c r="A780" s="35"/>
    </row>
    <row r="781" spans="1:1" x14ac:dyDescent="0.2">
      <c r="A781" s="35"/>
    </row>
    <row r="782" spans="1:1" x14ac:dyDescent="0.2">
      <c r="A782" s="35"/>
    </row>
    <row r="783" spans="1:1" x14ac:dyDescent="0.2">
      <c r="A783" s="35"/>
    </row>
    <row r="784" spans="1:1" x14ac:dyDescent="0.2">
      <c r="A784" s="35"/>
    </row>
    <row r="785" spans="1:1" x14ac:dyDescent="0.2">
      <c r="A785" s="35"/>
    </row>
    <row r="786" spans="1:1" x14ac:dyDescent="0.2">
      <c r="A786" s="35"/>
    </row>
    <row r="787" spans="1:1" x14ac:dyDescent="0.2">
      <c r="A787" s="35"/>
    </row>
    <row r="788" spans="1:1" x14ac:dyDescent="0.2">
      <c r="A788" s="35"/>
    </row>
    <row r="789" spans="1:1" x14ac:dyDescent="0.2">
      <c r="A789" s="35"/>
    </row>
    <row r="790" spans="1:1" x14ac:dyDescent="0.2">
      <c r="A790" s="35"/>
    </row>
    <row r="791" spans="1:1" x14ac:dyDescent="0.2">
      <c r="A791" s="35"/>
    </row>
    <row r="792" spans="1:1" x14ac:dyDescent="0.2">
      <c r="A792" s="35"/>
    </row>
    <row r="793" spans="1:1" x14ac:dyDescent="0.2">
      <c r="A793" s="35"/>
    </row>
    <row r="794" spans="1:1" x14ac:dyDescent="0.2">
      <c r="A794" s="35"/>
    </row>
    <row r="795" spans="1:1" x14ac:dyDescent="0.2">
      <c r="A795" s="35"/>
    </row>
    <row r="796" spans="1:1" x14ac:dyDescent="0.2">
      <c r="A796" s="35"/>
    </row>
    <row r="797" spans="1:1" x14ac:dyDescent="0.2">
      <c r="A797" s="35"/>
    </row>
    <row r="798" spans="1:1" x14ac:dyDescent="0.2">
      <c r="A798" s="35"/>
    </row>
    <row r="799" spans="1:1" x14ac:dyDescent="0.2">
      <c r="A799" s="35"/>
    </row>
    <row r="800" spans="1:1" x14ac:dyDescent="0.2">
      <c r="A800" s="35"/>
    </row>
    <row r="801" spans="1:1" x14ac:dyDescent="0.2">
      <c r="A801" s="35"/>
    </row>
    <row r="802" spans="1:1" x14ac:dyDescent="0.2">
      <c r="A802" s="35"/>
    </row>
    <row r="803" spans="1:1" x14ac:dyDescent="0.2">
      <c r="A803" s="35"/>
    </row>
    <row r="804" spans="1:1" x14ac:dyDescent="0.2">
      <c r="A804" s="35"/>
    </row>
    <row r="805" spans="1:1" x14ac:dyDescent="0.2">
      <c r="A805" s="35"/>
    </row>
    <row r="806" spans="1:1" x14ac:dyDescent="0.2">
      <c r="A806" s="35"/>
    </row>
    <row r="807" spans="1:1" x14ac:dyDescent="0.2">
      <c r="A807" s="35"/>
    </row>
    <row r="808" spans="1:1" x14ac:dyDescent="0.2">
      <c r="A808" s="35"/>
    </row>
    <row r="809" spans="1:1" x14ac:dyDescent="0.2">
      <c r="A809" s="35"/>
    </row>
    <row r="810" spans="1:1" x14ac:dyDescent="0.2">
      <c r="A810" s="35"/>
    </row>
    <row r="811" spans="1:1" x14ac:dyDescent="0.2">
      <c r="A811" s="35"/>
    </row>
    <row r="812" spans="1:1" x14ac:dyDescent="0.2">
      <c r="A812" s="35"/>
    </row>
    <row r="813" spans="1:1" x14ac:dyDescent="0.2">
      <c r="A813" s="35"/>
    </row>
    <row r="814" spans="1:1" x14ac:dyDescent="0.2">
      <c r="A814" s="35"/>
    </row>
    <row r="815" spans="1:1" x14ac:dyDescent="0.2">
      <c r="A815" s="35"/>
    </row>
    <row r="816" spans="1:1" x14ac:dyDescent="0.2">
      <c r="A816" s="35"/>
    </row>
    <row r="817" spans="1:1" x14ac:dyDescent="0.2">
      <c r="A817" s="35"/>
    </row>
    <row r="818" spans="1:1" x14ac:dyDescent="0.2">
      <c r="A818" s="35"/>
    </row>
    <row r="819" spans="1:1" x14ac:dyDescent="0.2">
      <c r="A819" s="35"/>
    </row>
    <row r="820" spans="1:1" x14ac:dyDescent="0.2">
      <c r="A820" s="35"/>
    </row>
    <row r="821" spans="1:1" x14ac:dyDescent="0.2">
      <c r="A821" s="35"/>
    </row>
    <row r="822" spans="1:1" x14ac:dyDescent="0.2">
      <c r="A822" s="35"/>
    </row>
    <row r="823" spans="1:1" x14ac:dyDescent="0.2">
      <c r="A823" s="35"/>
    </row>
    <row r="824" spans="1:1" x14ac:dyDescent="0.2">
      <c r="A824" s="35"/>
    </row>
    <row r="825" spans="1:1" x14ac:dyDescent="0.2">
      <c r="A825" s="35"/>
    </row>
    <row r="826" spans="1:1" x14ac:dyDescent="0.2">
      <c r="A826" s="35"/>
    </row>
    <row r="827" spans="1:1" x14ac:dyDescent="0.2">
      <c r="A827" s="35"/>
    </row>
    <row r="828" spans="1:1" x14ac:dyDescent="0.2">
      <c r="A828" s="35"/>
    </row>
    <row r="829" spans="1:1" x14ac:dyDescent="0.2">
      <c r="A829" s="35"/>
    </row>
    <row r="830" spans="1:1" x14ac:dyDescent="0.2">
      <c r="A830" s="35"/>
    </row>
    <row r="831" spans="1:1" x14ac:dyDescent="0.2">
      <c r="A831" s="35"/>
    </row>
    <row r="832" spans="1:1" x14ac:dyDescent="0.2">
      <c r="A832" s="35"/>
    </row>
    <row r="833" spans="1:1" x14ac:dyDescent="0.2">
      <c r="A833" s="35"/>
    </row>
    <row r="834" spans="1:1" x14ac:dyDescent="0.2">
      <c r="A834" s="35"/>
    </row>
    <row r="835" spans="1:1" x14ac:dyDescent="0.2">
      <c r="A835" s="35"/>
    </row>
    <row r="836" spans="1:1" x14ac:dyDescent="0.2">
      <c r="A836" s="35"/>
    </row>
    <row r="837" spans="1:1" x14ac:dyDescent="0.2">
      <c r="A837" s="35"/>
    </row>
    <row r="838" spans="1:1" x14ac:dyDescent="0.2">
      <c r="A838" s="35"/>
    </row>
    <row r="839" spans="1:1" x14ac:dyDescent="0.2">
      <c r="A839" s="35"/>
    </row>
    <row r="840" spans="1:1" x14ac:dyDescent="0.2">
      <c r="A840" s="35"/>
    </row>
    <row r="841" spans="1:1" x14ac:dyDescent="0.2">
      <c r="A841" s="35"/>
    </row>
    <row r="842" spans="1:1" x14ac:dyDescent="0.2">
      <c r="A842" s="35"/>
    </row>
    <row r="843" spans="1:1" x14ac:dyDescent="0.2">
      <c r="A843" s="35"/>
    </row>
    <row r="844" spans="1:1" x14ac:dyDescent="0.2">
      <c r="A844" s="35"/>
    </row>
    <row r="845" spans="1:1" x14ac:dyDescent="0.2">
      <c r="A845" s="35"/>
    </row>
    <row r="846" spans="1:1" x14ac:dyDescent="0.2">
      <c r="A846" s="35"/>
    </row>
    <row r="847" spans="1:1" x14ac:dyDescent="0.2">
      <c r="A847" s="35"/>
    </row>
    <row r="848" spans="1:1" x14ac:dyDescent="0.2">
      <c r="A848" s="35"/>
    </row>
    <row r="849" spans="1:1" x14ac:dyDescent="0.2">
      <c r="A849" s="35"/>
    </row>
    <row r="850" spans="1:1" x14ac:dyDescent="0.2">
      <c r="A850" s="35"/>
    </row>
    <row r="851" spans="1:1" x14ac:dyDescent="0.2">
      <c r="A851" s="35"/>
    </row>
    <row r="852" spans="1:1" x14ac:dyDescent="0.2">
      <c r="A852" s="35"/>
    </row>
    <row r="853" spans="1:1" x14ac:dyDescent="0.2">
      <c r="A853" s="35"/>
    </row>
    <row r="854" spans="1:1" x14ac:dyDescent="0.2">
      <c r="A854" s="35"/>
    </row>
    <row r="855" spans="1:1" x14ac:dyDescent="0.2">
      <c r="A855" s="35"/>
    </row>
    <row r="856" spans="1:1" x14ac:dyDescent="0.2">
      <c r="A856" s="35"/>
    </row>
    <row r="857" spans="1:1" x14ac:dyDescent="0.2">
      <c r="A857" s="35"/>
    </row>
    <row r="858" spans="1:1" x14ac:dyDescent="0.2">
      <c r="A858" s="35"/>
    </row>
    <row r="859" spans="1:1" x14ac:dyDescent="0.2">
      <c r="A859" s="35"/>
    </row>
    <row r="860" spans="1:1" x14ac:dyDescent="0.2">
      <c r="A860" s="35"/>
    </row>
    <row r="861" spans="1:1" x14ac:dyDescent="0.2">
      <c r="A861" s="35"/>
    </row>
    <row r="862" spans="1:1" x14ac:dyDescent="0.2">
      <c r="A862" s="35"/>
    </row>
    <row r="863" spans="1:1" x14ac:dyDescent="0.2">
      <c r="A863" s="35"/>
    </row>
    <row r="864" spans="1:1" x14ac:dyDescent="0.2">
      <c r="A864" s="35"/>
    </row>
    <row r="865" spans="1:1" x14ac:dyDescent="0.2">
      <c r="A865" s="35"/>
    </row>
    <row r="866" spans="1:1" x14ac:dyDescent="0.2">
      <c r="A866" s="35"/>
    </row>
    <row r="867" spans="1:1" x14ac:dyDescent="0.2">
      <c r="A867" s="35"/>
    </row>
    <row r="868" spans="1:1" x14ac:dyDescent="0.2">
      <c r="A868" s="35"/>
    </row>
    <row r="869" spans="1:1" x14ac:dyDescent="0.2">
      <c r="A869" s="35"/>
    </row>
    <row r="870" spans="1:1" x14ac:dyDescent="0.2">
      <c r="A870" s="35"/>
    </row>
    <row r="871" spans="1:1" x14ac:dyDescent="0.2">
      <c r="A871" s="35"/>
    </row>
    <row r="872" spans="1:1" x14ac:dyDescent="0.2">
      <c r="A872" s="35"/>
    </row>
    <row r="873" spans="1:1" x14ac:dyDescent="0.2">
      <c r="A873" s="35"/>
    </row>
    <row r="874" spans="1:1" x14ac:dyDescent="0.2">
      <c r="A874" s="35"/>
    </row>
    <row r="875" spans="1:1" x14ac:dyDescent="0.2">
      <c r="A875" s="35"/>
    </row>
    <row r="876" spans="1:1" x14ac:dyDescent="0.2">
      <c r="A876" s="35"/>
    </row>
    <row r="877" spans="1:1" x14ac:dyDescent="0.2">
      <c r="A877" s="35"/>
    </row>
    <row r="878" spans="1:1" x14ac:dyDescent="0.2">
      <c r="A878" s="35"/>
    </row>
    <row r="879" spans="1:1" x14ac:dyDescent="0.2">
      <c r="A879" s="35"/>
    </row>
    <row r="880" spans="1:1" x14ac:dyDescent="0.2">
      <c r="A880" s="35"/>
    </row>
    <row r="881" spans="1:1" x14ac:dyDescent="0.2">
      <c r="A881" s="35"/>
    </row>
    <row r="882" spans="1:1" x14ac:dyDescent="0.2">
      <c r="A882" s="35"/>
    </row>
    <row r="883" spans="1:1" x14ac:dyDescent="0.2">
      <c r="A883" s="35"/>
    </row>
    <row r="884" spans="1:1" x14ac:dyDescent="0.2">
      <c r="A884" s="35"/>
    </row>
    <row r="885" spans="1:1" x14ac:dyDescent="0.2">
      <c r="A885" s="35"/>
    </row>
    <row r="886" spans="1:1" x14ac:dyDescent="0.2">
      <c r="A886" s="35"/>
    </row>
    <row r="887" spans="1:1" x14ac:dyDescent="0.2">
      <c r="A887" s="35"/>
    </row>
    <row r="888" spans="1:1" x14ac:dyDescent="0.2">
      <c r="A888" s="35"/>
    </row>
    <row r="889" spans="1:1" x14ac:dyDescent="0.2">
      <c r="A889" s="35"/>
    </row>
    <row r="890" spans="1:1" x14ac:dyDescent="0.2">
      <c r="A890" s="35"/>
    </row>
    <row r="891" spans="1:1" x14ac:dyDescent="0.2">
      <c r="A891" s="35"/>
    </row>
    <row r="892" spans="1:1" x14ac:dyDescent="0.2">
      <c r="A892" s="35"/>
    </row>
    <row r="893" spans="1:1" x14ac:dyDescent="0.2">
      <c r="A893" s="35"/>
    </row>
    <row r="894" spans="1:1" x14ac:dyDescent="0.2">
      <c r="A894" s="35"/>
    </row>
    <row r="895" spans="1:1" x14ac:dyDescent="0.2">
      <c r="A895" s="35"/>
    </row>
    <row r="896" spans="1:1" x14ac:dyDescent="0.2">
      <c r="A896" s="35"/>
    </row>
    <row r="897" spans="1:1" x14ac:dyDescent="0.2">
      <c r="A897" s="35"/>
    </row>
    <row r="898" spans="1:1" x14ac:dyDescent="0.2">
      <c r="A898" s="35"/>
    </row>
    <row r="899" spans="1:1" x14ac:dyDescent="0.2">
      <c r="A899" s="35"/>
    </row>
    <row r="900" spans="1:1" x14ac:dyDescent="0.2">
      <c r="A900" s="35"/>
    </row>
    <row r="901" spans="1:1" x14ac:dyDescent="0.2">
      <c r="A901" s="35"/>
    </row>
    <row r="902" spans="1:1" x14ac:dyDescent="0.2">
      <c r="A902" s="35"/>
    </row>
    <row r="903" spans="1:1" x14ac:dyDescent="0.2">
      <c r="A903" s="35"/>
    </row>
    <row r="904" spans="1:1" x14ac:dyDescent="0.2">
      <c r="A904" s="35"/>
    </row>
    <row r="905" spans="1:1" x14ac:dyDescent="0.2">
      <c r="A905" s="35"/>
    </row>
    <row r="906" spans="1:1" x14ac:dyDescent="0.2">
      <c r="A906" s="35"/>
    </row>
    <row r="907" spans="1:1" x14ac:dyDescent="0.2">
      <c r="A907" s="35"/>
    </row>
    <row r="908" spans="1:1" x14ac:dyDescent="0.2">
      <c r="A908" s="35"/>
    </row>
    <row r="909" spans="1:1" x14ac:dyDescent="0.2">
      <c r="A909" s="35"/>
    </row>
    <row r="910" spans="1:1" x14ac:dyDescent="0.2">
      <c r="A910" s="35"/>
    </row>
    <row r="911" spans="1:1" x14ac:dyDescent="0.2">
      <c r="A911" s="35"/>
    </row>
    <row r="912" spans="1:1" x14ac:dyDescent="0.2">
      <c r="A912" s="35"/>
    </row>
    <row r="913" spans="1:1" x14ac:dyDescent="0.2">
      <c r="A913" s="35"/>
    </row>
    <row r="914" spans="1:1" x14ac:dyDescent="0.2">
      <c r="A914" s="35"/>
    </row>
    <row r="915" spans="1:1" x14ac:dyDescent="0.2">
      <c r="A915" s="35"/>
    </row>
    <row r="916" spans="1:1" x14ac:dyDescent="0.2">
      <c r="A916" s="35"/>
    </row>
    <row r="917" spans="1:1" x14ac:dyDescent="0.2">
      <c r="A917" s="35"/>
    </row>
    <row r="918" spans="1:1" x14ac:dyDescent="0.2">
      <c r="A918" s="35"/>
    </row>
    <row r="919" spans="1:1" x14ac:dyDescent="0.2">
      <c r="A919" s="35"/>
    </row>
    <row r="920" spans="1:1" x14ac:dyDescent="0.2">
      <c r="A920" s="35"/>
    </row>
    <row r="921" spans="1:1" x14ac:dyDescent="0.2">
      <c r="A921" s="35"/>
    </row>
    <row r="922" spans="1:1" x14ac:dyDescent="0.2">
      <c r="A922" s="35"/>
    </row>
    <row r="923" spans="1:1" x14ac:dyDescent="0.2">
      <c r="A923" s="35"/>
    </row>
    <row r="924" spans="1:1" x14ac:dyDescent="0.2">
      <c r="A924" s="35"/>
    </row>
    <row r="925" spans="1:1" x14ac:dyDescent="0.2">
      <c r="A925" s="35"/>
    </row>
    <row r="926" spans="1:1" x14ac:dyDescent="0.2">
      <c r="A926" s="35"/>
    </row>
    <row r="927" spans="1:1" x14ac:dyDescent="0.2">
      <c r="A927" s="35"/>
    </row>
    <row r="928" spans="1:1" x14ac:dyDescent="0.2">
      <c r="A928" s="35"/>
    </row>
    <row r="929" spans="1:1" x14ac:dyDescent="0.2">
      <c r="A929" s="35"/>
    </row>
    <row r="930" spans="1:1" x14ac:dyDescent="0.2">
      <c r="A930" s="35"/>
    </row>
    <row r="931" spans="1:1" x14ac:dyDescent="0.2">
      <c r="A931" s="35"/>
    </row>
    <row r="932" spans="1:1" x14ac:dyDescent="0.2">
      <c r="A932" s="35"/>
    </row>
    <row r="933" spans="1:1" x14ac:dyDescent="0.2">
      <c r="A933" s="35"/>
    </row>
    <row r="934" spans="1:1" x14ac:dyDescent="0.2">
      <c r="A934" s="35"/>
    </row>
    <row r="935" spans="1:1" x14ac:dyDescent="0.2">
      <c r="A935" s="35"/>
    </row>
    <row r="936" spans="1:1" x14ac:dyDescent="0.2">
      <c r="A936" s="35"/>
    </row>
    <row r="937" spans="1:1" x14ac:dyDescent="0.2">
      <c r="A937" s="35"/>
    </row>
    <row r="938" spans="1:1" x14ac:dyDescent="0.2">
      <c r="A938" s="35"/>
    </row>
    <row r="939" spans="1:1" x14ac:dyDescent="0.2">
      <c r="A939" s="35"/>
    </row>
    <row r="940" spans="1:1" x14ac:dyDescent="0.2">
      <c r="A940" s="35"/>
    </row>
    <row r="941" spans="1:1" x14ac:dyDescent="0.2">
      <c r="A941" s="35"/>
    </row>
    <row r="942" spans="1:1" x14ac:dyDescent="0.2">
      <c r="A942" s="35"/>
    </row>
    <row r="943" spans="1:1" x14ac:dyDescent="0.2">
      <c r="A943" s="35"/>
    </row>
    <row r="944" spans="1:1" x14ac:dyDescent="0.2">
      <c r="A944" s="35"/>
    </row>
    <row r="945" spans="1:1" x14ac:dyDescent="0.2">
      <c r="A945" s="35"/>
    </row>
    <row r="946" spans="1:1" x14ac:dyDescent="0.2">
      <c r="A946" s="35"/>
    </row>
    <row r="947" spans="1:1" x14ac:dyDescent="0.2">
      <c r="A947" s="35"/>
    </row>
    <row r="948" spans="1:1" x14ac:dyDescent="0.2">
      <c r="A948" s="35"/>
    </row>
    <row r="949" spans="1:1" x14ac:dyDescent="0.2">
      <c r="A949" s="35"/>
    </row>
    <row r="950" spans="1:1" x14ac:dyDescent="0.2">
      <c r="A950" s="35"/>
    </row>
    <row r="951" spans="1:1" x14ac:dyDescent="0.2">
      <c r="A951" s="35"/>
    </row>
    <row r="952" spans="1:1" x14ac:dyDescent="0.2">
      <c r="A952" s="35"/>
    </row>
    <row r="953" spans="1:1" x14ac:dyDescent="0.2">
      <c r="A953" s="35"/>
    </row>
    <row r="954" spans="1:1" x14ac:dyDescent="0.2">
      <c r="A954" s="35"/>
    </row>
    <row r="955" spans="1:1" x14ac:dyDescent="0.2">
      <c r="A955" s="35"/>
    </row>
    <row r="956" spans="1:1" x14ac:dyDescent="0.2">
      <c r="A956" s="35"/>
    </row>
    <row r="957" spans="1:1" x14ac:dyDescent="0.2">
      <c r="A957" s="35"/>
    </row>
    <row r="958" spans="1:1" x14ac:dyDescent="0.2">
      <c r="A958" s="35"/>
    </row>
    <row r="959" spans="1:1" x14ac:dyDescent="0.2">
      <c r="A959" s="35"/>
    </row>
    <row r="960" spans="1:1" x14ac:dyDescent="0.2">
      <c r="A960" s="35"/>
    </row>
    <row r="961" spans="1:1" x14ac:dyDescent="0.2">
      <c r="A961" s="35"/>
    </row>
    <row r="962" spans="1:1" x14ac:dyDescent="0.2">
      <c r="A962" s="35"/>
    </row>
    <row r="963" spans="1:1" x14ac:dyDescent="0.2">
      <c r="A963" s="35"/>
    </row>
    <row r="964" spans="1:1" x14ac:dyDescent="0.2">
      <c r="A964" s="35"/>
    </row>
    <row r="965" spans="1:1" x14ac:dyDescent="0.2">
      <c r="A965" s="35"/>
    </row>
    <row r="966" spans="1:1" x14ac:dyDescent="0.2">
      <c r="A966" s="35"/>
    </row>
    <row r="967" spans="1:1" x14ac:dyDescent="0.2">
      <c r="A967" s="35"/>
    </row>
    <row r="968" spans="1:1" x14ac:dyDescent="0.2">
      <c r="A968" s="35"/>
    </row>
    <row r="969" spans="1:1" x14ac:dyDescent="0.2">
      <c r="A969" s="35"/>
    </row>
    <row r="970" spans="1:1" x14ac:dyDescent="0.2">
      <c r="A970" s="35"/>
    </row>
    <row r="971" spans="1:1" x14ac:dyDescent="0.2">
      <c r="A971" s="35"/>
    </row>
    <row r="972" spans="1:1" x14ac:dyDescent="0.2">
      <c r="A972" s="35"/>
    </row>
    <row r="973" spans="1:1" x14ac:dyDescent="0.2">
      <c r="A973" s="35"/>
    </row>
    <row r="974" spans="1:1" x14ac:dyDescent="0.2">
      <c r="A974" s="35"/>
    </row>
    <row r="975" spans="1:1" x14ac:dyDescent="0.2">
      <c r="A975" s="35"/>
    </row>
    <row r="976" spans="1:1" x14ac:dyDescent="0.2">
      <c r="A976" s="35"/>
    </row>
    <row r="977" spans="1:1" x14ac:dyDescent="0.2">
      <c r="A977" s="35"/>
    </row>
    <row r="978" spans="1:1" x14ac:dyDescent="0.2">
      <c r="A978" s="35"/>
    </row>
    <row r="979" spans="1:1" x14ac:dyDescent="0.2">
      <c r="A979" s="35"/>
    </row>
    <row r="980" spans="1:1" x14ac:dyDescent="0.2">
      <c r="A980" s="35"/>
    </row>
    <row r="981" spans="1:1" x14ac:dyDescent="0.2">
      <c r="A981" s="35"/>
    </row>
    <row r="982" spans="1:1" x14ac:dyDescent="0.2">
      <c r="A982" s="35"/>
    </row>
    <row r="983" spans="1:1" x14ac:dyDescent="0.2">
      <c r="A983" s="35"/>
    </row>
    <row r="984" spans="1:1" x14ac:dyDescent="0.2">
      <c r="A984" s="35"/>
    </row>
    <row r="985" spans="1:1" x14ac:dyDescent="0.2">
      <c r="A985" s="35"/>
    </row>
    <row r="986" spans="1:1" x14ac:dyDescent="0.2">
      <c r="A986" s="35"/>
    </row>
    <row r="987" spans="1:1" x14ac:dyDescent="0.2">
      <c r="A987" s="35"/>
    </row>
    <row r="988" spans="1:1" x14ac:dyDescent="0.2">
      <c r="A988" s="35"/>
    </row>
    <row r="989" spans="1:1" x14ac:dyDescent="0.2">
      <c r="A989" s="35"/>
    </row>
    <row r="990" spans="1:1" x14ac:dyDescent="0.2">
      <c r="A990" s="35"/>
    </row>
    <row r="991" spans="1:1" x14ac:dyDescent="0.2">
      <c r="A991" s="35"/>
    </row>
    <row r="992" spans="1:1" x14ac:dyDescent="0.2">
      <c r="A992" s="35"/>
    </row>
    <row r="993" spans="1:1" x14ac:dyDescent="0.2">
      <c r="A993" s="35"/>
    </row>
    <row r="994" spans="1:1" x14ac:dyDescent="0.2">
      <c r="A994" s="35"/>
    </row>
    <row r="995" spans="1:1" x14ac:dyDescent="0.2">
      <c r="A995" s="35"/>
    </row>
    <row r="996" spans="1:1" x14ac:dyDescent="0.2">
      <c r="A996" s="35"/>
    </row>
    <row r="997" spans="1:1" x14ac:dyDescent="0.2">
      <c r="A997" s="35"/>
    </row>
    <row r="998" spans="1:1" x14ac:dyDescent="0.2">
      <c r="A998" s="35"/>
    </row>
    <row r="999" spans="1:1" x14ac:dyDescent="0.2">
      <c r="A999" s="35"/>
    </row>
    <row r="1000" spans="1:1" x14ac:dyDescent="0.2">
      <c r="A1000" s="35"/>
    </row>
    <row r="1001" spans="1:1" x14ac:dyDescent="0.2">
      <c r="A1001" s="35"/>
    </row>
    <row r="1002" spans="1:1" x14ac:dyDescent="0.2">
      <c r="A1002" s="35"/>
    </row>
    <row r="1003" spans="1:1" x14ac:dyDescent="0.2">
      <c r="A1003" s="35"/>
    </row>
    <row r="1004" spans="1:1" x14ac:dyDescent="0.2">
      <c r="A1004" s="35"/>
    </row>
    <row r="1005" spans="1:1" x14ac:dyDescent="0.2">
      <c r="A1005" s="35"/>
    </row>
    <row r="1006" spans="1:1" x14ac:dyDescent="0.2">
      <c r="A1006" s="35"/>
    </row>
    <row r="1007" spans="1:1" x14ac:dyDescent="0.2">
      <c r="A1007" s="35"/>
    </row>
    <row r="1008" spans="1:1" x14ac:dyDescent="0.2">
      <c r="A1008" s="35"/>
    </row>
    <row r="1009" spans="1:1" x14ac:dyDescent="0.2">
      <c r="A1009" s="35"/>
    </row>
    <row r="1010" spans="1:1" x14ac:dyDescent="0.2">
      <c r="A1010" s="35"/>
    </row>
    <row r="1011" spans="1:1" x14ac:dyDescent="0.2">
      <c r="A1011" s="35"/>
    </row>
    <row r="1012" spans="1:1" x14ac:dyDescent="0.2">
      <c r="A1012" s="35"/>
    </row>
    <row r="1013" spans="1:1" x14ac:dyDescent="0.2">
      <c r="A1013" s="35"/>
    </row>
    <row r="1014" spans="1:1" x14ac:dyDescent="0.2">
      <c r="A1014" s="35"/>
    </row>
    <row r="1015" spans="1:1" x14ac:dyDescent="0.2">
      <c r="A1015" s="35"/>
    </row>
    <row r="1016" spans="1:1" x14ac:dyDescent="0.2">
      <c r="A1016" s="35"/>
    </row>
    <row r="1017" spans="1:1" x14ac:dyDescent="0.2">
      <c r="A1017" s="35"/>
    </row>
    <row r="1018" spans="1:1" x14ac:dyDescent="0.2">
      <c r="A1018" s="35"/>
    </row>
    <row r="1019" spans="1:1" x14ac:dyDescent="0.2">
      <c r="A1019" s="35"/>
    </row>
    <row r="1020" spans="1:1" x14ac:dyDescent="0.2">
      <c r="A1020" s="35"/>
    </row>
    <row r="1021" spans="1:1" x14ac:dyDescent="0.2">
      <c r="A1021" s="35"/>
    </row>
    <row r="1022" spans="1:1" x14ac:dyDescent="0.2">
      <c r="A1022" s="35"/>
    </row>
    <row r="1023" spans="1:1" x14ac:dyDescent="0.2">
      <c r="A1023" s="35"/>
    </row>
    <row r="1024" spans="1:1" x14ac:dyDescent="0.2">
      <c r="A1024" s="35"/>
    </row>
    <row r="1025" spans="1:1" x14ac:dyDescent="0.2">
      <c r="A1025" s="35"/>
    </row>
    <row r="1026" spans="1:1" x14ac:dyDescent="0.2">
      <c r="A1026" s="35"/>
    </row>
    <row r="1027" spans="1:1" x14ac:dyDescent="0.2">
      <c r="A1027" s="35"/>
    </row>
    <row r="1028" spans="1:1" x14ac:dyDescent="0.2">
      <c r="A1028" s="35"/>
    </row>
    <row r="1029" spans="1:1" x14ac:dyDescent="0.2">
      <c r="A1029" s="35"/>
    </row>
    <row r="1030" spans="1:1" x14ac:dyDescent="0.2">
      <c r="A1030" s="35"/>
    </row>
    <row r="1031" spans="1:1" x14ac:dyDescent="0.2">
      <c r="A1031" s="35"/>
    </row>
    <row r="1032" spans="1:1" x14ac:dyDescent="0.2">
      <c r="A1032" s="35"/>
    </row>
    <row r="1033" spans="1:1" x14ac:dyDescent="0.2">
      <c r="A1033" s="35"/>
    </row>
    <row r="1034" spans="1:1" x14ac:dyDescent="0.2">
      <c r="A1034" s="35"/>
    </row>
    <row r="1035" spans="1:1" x14ac:dyDescent="0.2">
      <c r="A1035" s="35"/>
    </row>
    <row r="1036" spans="1:1" x14ac:dyDescent="0.2">
      <c r="A1036" s="35"/>
    </row>
    <row r="1037" spans="1:1" x14ac:dyDescent="0.2">
      <c r="A1037" s="35"/>
    </row>
    <row r="1038" spans="1:1" x14ac:dyDescent="0.2">
      <c r="A1038" s="35"/>
    </row>
    <row r="1039" spans="1:1" x14ac:dyDescent="0.2">
      <c r="A1039" s="35"/>
    </row>
    <row r="1040" spans="1:1" x14ac:dyDescent="0.2">
      <c r="A1040" s="35"/>
    </row>
    <row r="1041" spans="1:1" x14ac:dyDescent="0.2">
      <c r="A1041" s="35"/>
    </row>
    <row r="1042" spans="1:1" x14ac:dyDescent="0.2">
      <c r="A1042" s="35"/>
    </row>
    <row r="1043" spans="1:1" x14ac:dyDescent="0.2">
      <c r="A1043" s="35"/>
    </row>
    <row r="1044" spans="1:1" x14ac:dyDescent="0.2">
      <c r="A1044" s="35"/>
    </row>
    <row r="1045" spans="1:1" x14ac:dyDescent="0.2">
      <c r="A1045" s="35"/>
    </row>
    <row r="1046" spans="1:1" x14ac:dyDescent="0.2">
      <c r="A1046" s="35"/>
    </row>
    <row r="1047" spans="1:1" x14ac:dyDescent="0.2">
      <c r="A1047" s="35"/>
    </row>
    <row r="1048" spans="1:1" x14ac:dyDescent="0.2">
      <c r="A1048" s="35"/>
    </row>
    <row r="1049" spans="1:1" x14ac:dyDescent="0.2">
      <c r="A1049" s="35"/>
    </row>
    <row r="1050" spans="1:1" x14ac:dyDescent="0.2">
      <c r="A1050" s="35"/>
    </row>
    <row r="1051" spans="1:1" x14ac:dyDescent="0.2">
      <c r="A1051" s="35"/>
    </row>
    <row r="1052" spans="1:1" x14ac:dyDescent="0.2">
      <c r="A1052" s="35"/>
    </row>
    <row r="1053" spans="1:1" x14ac:dyDescent="0.2">
      <c r="A1053" s="35"/>
    </row>
    <row r="1054" spans="1:1" x14ac:dyDescent="0.2">
      <c r="A1054" s="35"/>
    </row>
    <row r="1055" spans="1:1" x14ac:dyDescent="0.2">
      <c r="A1055" s="35"/>
    </row>
    <row r="1056" spans="1:1" x14ac:dyDescent="0.2">
      <c r="A1056" s="35"/>
    </row>
    <row r="1057" spans="1:1" x14ac:dyDescent="0.2">
      <c r="A1057" s="35"/>
    </row>
    <row r="1058" spans="1:1" x14ac:dyDescent="0.2">
      <c r="A1058" s="35"/>
    </row>
    <row r="1059" spans="1:1" x14ac:dyDescent="0.2">
      <c r="A1059" s="35"/>
    </row>
    <row r="1060" spans="1:1" x14ac:dyDescent="0.2">
      <c r="A1060" s="35"/>
    </row>
    <row r="1061" spans="1:1" x14ac:dyDescent="0.2">
      <c r="A1061" s="35"/>
    </row>
    <row r="1062" spans="1:1" x14ac:dyDescent="0.2">
      <c r="A1062" s="35"/>
    </row>
    <row r="1063" spans="1:1" x14ac:dyDescent="0.2">
      <c r="A1063" s="35"/>
    </row>
    <row r="1064" spans="1:1" x14ac:dyDescent="0.2">
      <c r="A1064" s="35"/>
    </row>
    <row r="1065" spans="1:1" x14ac:dyDescent="0.2">
      <c r="A1065" s="35"/>
    </row>
    <row r="1066" spans="1:1" x14ac:dyDescent="0.2">
      <c r="A1066" s="35"/>
    </row>
    <row r="1067" spans="1:1" x14ac:dyDescent="0.2">
      <c r="A1067" s="35"/>
    </row>
    <row r="1068" spans="1:1" x14ac:dyDescent="0.2">
      <c r="A1068" s="35"/>
    </row>
    <row r="1069" spans="1:1" x14ac:dyDescent="0.2">
      <c r="A1069" s="35"/>
    </row>
    <row r="1070" spans="1:1" x14ac:dyDescent="0.2">
      <c r="A1070" s="35"/>
    </row>
    <row r="1071" spans="1:1" x14ac:dyDescent="0.2">
      <c r="A1071" s="35"/>
    </row>
    <row r="1072" spans="1:1" x14ac:dyDescent="0.2">
      <c r="A1072" s="35"/>
    </row>
    <row r="1073" spans="1:1" x14ac:dyDescent="0.2">
      <c r="A1073" s="35"/>
    </row>
    <row r="1074" spans="1:1" x14ac:dyDescent="0.2">
      <c r="A1074" s="35"/>
    </row>
    <row r="1075" spans="1:1" x14ac:dyDescent="0.2">
      <c r="A1075" s="35"/>
    </row>
    <row r="1076" spans="1:1" x14ac:dyDescent="0.2">
      <c r="A1076" s="35"/>
    </row>
    <row r="1077" spans="1:1" x14ac:dyDescent="0.2">
      <c r="A1077" s="35"/>
    </row>
    <row r="1078" spans="1:1" x14ac:dyDescent="0.2">
      <c r="A1078" s="35"/>
    </row>
    <row r="1079" spans="1:1" x14ac:dyDescent="0.2">
      <c r="A1079" s="35"/>
    </row>
    <row r="1080" spans="1:1" x14ac:dyDescent="0.2">
      <c r="A1080" s="35"/>
    </row>
    <row r="1081" spans="1:1" x14ac:dyDescent="0.2">
      <c r="A1081" s="35"/>
    </row>
    <row r="1082" spans="1:1" x14ac:dyDescent="0.2">
      <c r="A1082" s="35"/>
    </row>
    <row r="1083" spans="1:1" x14ac:dyDescent="0.2">
      <c r="A1083" s="35"/>
    </row>
    <row r="1084" spans="1:1" x14ac:dyDescent="0.2">
      <c r="A1084" s="35"/>
    </row>
    <row r="1085" spans="1:1" x14ac:dyDescent="0.2">
      <c r="A1085" s="35"/>
    </row>
    <row r="1086" spans="1:1" x14ac:dyDescent="0.2">
      <c r="A1086" s="35"/>
    </row>
    <row r="1087" spans="1:1" x14ac:dyDescent="0.2">
      <c r="A1087" s="35"/>
    </row>
    <row r="1088" spans="1:1" x14ac:dyDescent="0.2">
      <c r="A1088" s="35"/>
    </row>
    <row r="1089" spans="1:1" x14ac:dyDescent="0.2">
      <c r="A1089" s="35"/>
    </row>
    <row r="1090" spans="1:1" x14ac:dyDescent="0.2">
      <c r="A1090" s="35"/>
    </row>
    <row r="1091" spans="1:1" x14ac:dyDescent="0.2">
      <c r="A1091" s="35"/>
    </row>
    <row r="1092" spans="1:1" x14ac:dyDescent="0.2">
      <c r="A1092" s="35"/>
    </row>
    <row r="1093" spans="1:1" x14ac:dyDescent="0.2">
      <c r="A1093" s="35"/>
    </row>
    <row r="1094" spans="1:1" x14ac:dyDescent="0.2">
      <c r="A1094" s="35"/>
    </row>
    <row r="1095" spans="1:1" x14ac:dyDescent="0.2">
      <c r="A1095" s="35"/>
    </row>
    <row r="1096" spans="1:1" x14ac:dyDescent="0.2">
      <c r="A1096" s="35"/>
    </row>
    <row r="1097" spans="1:1" x14ac:dyDescent="0.2">
      <c r="A1097" s="35"/>
    </row>
    <row r="1098" spans="1:1" x14ac:dyDescent="0.2">
      <c r="A1098" s="35"/>
    </row>
    <row r="1099" spans="1:1" x14ac:dyDescent="0.2">
      <c r="A1099" s="35"/>
    </row>
    <row r="1100" spans="1:1" x14ac:dyDescent="0.2">
      <c r="A1100" s="35"/>
    </row>
    <row r="1101" spans="1:1" x14ac:dyDescent="0.2">
      <c r="A1101" s="35"/>
    </row>
    <row r="1102" spans="1:1" x14ac:dyDescent="0.2">
      <c r="A1102" s="35"/>
    </row>
    <row r="1103" spans="1:1" x14ac:dyDescent="0.2">
      <c r="A1103" s="35"/>
    </row>
    <row r="1104" spans="1:1" x14ac:dyDescent="0.2">
      <c r="A1104" s="35"/>
    </row>
    <row r="1105" spans="1:1" x14ac:dyDescent="0.2">
      <c r="A1105" s="35"/>
    </row>
    <row r="1106" spans="1:1" x14ac:dyDescent="0.2">
      <c r="A1106" s="35"/>
    </row>
    <row r="1107" spans="1:1" x14ac:dyDescent="0.2">
      <c r="A1107" s="35"/>
    </row>
    <row r="1108" spans="1:1" x14ac:dyDescent="0.2">
      <c r="A1108" s="35"/>
    </row>
    <row r="1109" spans="1:1" x14ac:dyDescent="0.2">
      <c r="A1109" s="35"/>
    </row>
    <row r="1110" spans="1:1" x14ac:dyDescent="0.2">
      <c r="A1110" s="35"/>
    </row>
    <row r="1111" spans="1:1" x14ac:dyDescent="0.2">
      <c r="A1111" s="35"/>
    </row>
    <row r="1112" spans="1:1" x14ac:dyDescent="0.2">
      <c r="A1112" s="35"/>
    </row>
    <row r="1113" spans="1:1" x14ac:dyDescent="0.2">
      <c r="A1113" s="35"/>
    </row>
    <row r="1114" spans="1:1" x14ac:dyDescent="0.2">
      <c r="A1114" s="35"/>
    </row>
    <row r="1115" spans="1:1" x14ac:dyDescent="0.2">
      <c r="A1115" s="35"/>
    </row>
    <row r="1116" spans="1:1" x14ac:dyDescent="0.2">
      <c r="A1116" s="35"/>
    </row>
    <row r="1117" spans="1:1" x14ac:dyDescent="0.2">
      <c r="A1117" s="35"/>
    </row>
    <row r="1118" spans="1:1" x14ac:dyDescent="0.2">
      <c r="A1118" s="35"/>
    </row>
    <row r="1119" spans="1:1" x14ac:dyDescent="0.2">
      <c r="A1119" s="35"/>
    </row>
    <row r="1120" spans="1:1" x14ac:dyDescent="0.2">
      <c r="A1120" s="35"/>
    </row>
    <row r="1121" spans="1:1" x14ac:dyDescent="0.2">
      <c r="A1121" s="35"/>
    </row>
    <row r="1122" spans="1:1" x14ac:dyDescent="0.2">
      <c r="A1122" s="35"/>
    </row>
    <row r="1123" spans="1:1" x14ac:dyDescent="0.2">
      <c r="A1123" s="35"/>
    </row>
    <row r="1124" spans="1:1" x14ac:dyDescent="0.2">
      <c r="A1124" s="35"/>
    </row>
    <row r="1125" spans="1:1" x14ac:dyDescent="0.2">
      <c r="A1125" s="35"/>
    </row>
    <row r="1126" spans="1:1" x14ac:dyDescent="0.2">
      <c r="A1126" s="35"/>
    </row>
    <row r="1127" spans="1:1" x14ac:dyDescent="0.2">
      <c r="A1127" s="35"/>
    </row>
    <row r="1128" spans="1:1" x14ac:dyDescent="0.2">
      <c r="A1128" s="35"/>
    </row>
    <row r="1129" spans="1:1" x14ac:dyDescent="0.2">
      <c r="A1129" s="35"/>
    </row>
    <row r="1130" spans="1:1" x14ac:dyDescent="0.2">
      <c r="A1130" s="35"/>
    </row>
    <row r="1131" spans="1:1" x14ac:dyDescent="0.2">
      <c r="A1131" s="35"/>
    </row>
    <row r="1132" spans="1:1" x14ac:dyDescent="0.2">
      <c r="A1132" s="35"/>
    </row>
    <row r="1133" spans="1:1" x14ac:dyDescent="0.2">
      <c r="A1133" s="35"/>
    </row>
    <row r="1134" spans="1:1" x14ac:dyDescent="0.2">
      <c r="A1134" s="35"/>
    </row>
    <row r="1135" spans="1:1" x14ac:dyDescent="0.2">
      <c r="A1135" s="35"/>
    </row>
    <row r="1136" spans="1:1" x14ac:dyDescent="0.2">
      <c r="A1136" s="35"/>
    </row>
    <row r="1137" spans="1:1" x14ac:dyDescent="0.2">
      <c r="A1137" s="35"/>
    </row>
    <row r="1138" spans="1:1" x14ac:dyDescent="0.2">
      <c r="A1138" s="35"/>
    </row>
    <row r="1139" spans="1:1" x14ac:dyDescent="0.2">
      <c r="A1139" s="35"/>
    </row>
    <row r="1140" spans="1:1" x14ac:dyDescent="0.2">
      <c r="A1140" s="35"/>
    </row>
    <row r="1141" spans="1:1" x14ac:dyDescent="0.2">
      <c r="A1141" s="35"/>
    </row>
    <row r="1142" spans="1:1" x14ac:dyDescent="0.2">
      <c r="A1142" s="35"/>
    </row>
    <row r="1143" spans="1:1" x14ac:dyDescent="0.2">
      <c r="A1143" s="35"/>
    </row>
    <row r="1144" spans="1:1" x14ac:dyDescent="0.2">
      <c r="A1144" s="35"/>
    </row>
    <row r="1145" spans="1:1" x14ac:dyDescent="0.2">
      <c r="A1145" s="35"/>
    </row>
    <row r="1146" spans="1:1" x14ac:dyDescent="0.2">
      <c r="A1146" s="35"/>
    </row>
    <row r="1147" spans="1:1" x14ac:dyDescent="0.2">
      <c r="A1147" s="35"/>
    </row>
    <row r="1148" spans="1:1" x14ac:dyDescent="0.2">
      <c r="A1148" s="35"/>
    </row>
    <row r="1149" spans="1:1" x14ac:dyDescent="0.2">
      <c r="A1149" s="35"/>
    </row>
    <row r="1150" spans="1:1" x14ac:dyDescent="0.2">
      <c r="A1150" s="35"/>
    </row>
    <row r="1151" spans="1:1" x14ac:dyDescent="0.2">
      <c r="A1151" s="35"/>
    </row>
    <row r="1152" spans="1:1" x14ac:dyDescent="0.2">
      <c r="A1152" s="35"/>
    </row>
    <row r="1153" spans="1:1" x14ac:dyDescent="0.2">
      <c r="A1153" s="35"/>
    </row>
    <row r="1154" spans="1:1" x14ac:dyDescent="0.2">
      <c r="A1154" s="35"/>
    </row>
    <row r="1155" spans="1:1" x14ac:dyDescent="0.2">
      <c r="A1155" s="35"/>
    </row>
    <row r="1156" spans="1:1" x14ac:dyDescent="0.2">
      <c r="A1156" s="35"/>
    </row>
    <row r="1157" spans="1:1" x14ac:dyDescent="0.2">
      <c r="A1157" s="35"/>
    </row>
    <row r="1158" spans="1:1" x14ac:dyDescent="0.2">
      <c r="A1158" s="35"/>
    </row>
    <row r="1159" spans="1:1" x14ac:dyDescent="0.2">
      <c r="A1159" s="35"/>
    </row>
    <row r="1160" spans="1:1" x14ac:dyDescent="0.2">
      <c r="A1160" s="35"/>
    </row>
    <row r="1161" spans="1:1" x14ac:dyDescent="0.2">
      <c r="A1161" s="35"/>
    </row>
    <row r="1162" spans="1:1" x14ac:dyDescent="0.2">
      <c r="A1162" s="35"/>
    </row>
    <row r="1163" spans="1:1" x14ac:dyDescent="0.2">
      <c r="A1163" s="35"/>
    </row>
    <row r="1164" spans="1:1" x14ac:dyDescent="0.2">
      <c r="A1164" s="35"/>
    </row>
    <row r="1165" spans="1:1" x14ac:dyDescent="0.2">
      <c r="A1165" s="35"/>
    </row>
    <row r="1166" spans="1:1" x14ac:dyDescent="0.2">
      <c r="A1166" s="35"/>
    </row>
    <row r="1167" spans="1:1" x14ac:dyDescent="0.2">
      <c r="A1167" s="35"/>
    </row>
    <row r="1168" spans="1:1" x14ac:dyDescent="0.2">
      <c r="A1168" s="35"/>
    </row>
    <row r="1169" spans="1:1" x14ac:dyDescent="0.2">
      <c r="A1169" s="35"/>
    </row>
    <row r="1170" spans="1:1" x14ac:dyDescent="0.2">
      <c r="A1170" s="35"/>
    </row>
    <row r="1171" spans="1:1" x14ac:dyDescent="0.2">
      <c r="A1171" s="35"/>
    </row>
    <row r="1172" spans="1:1" x14ac:dyDescent="0.2">
      <c r="A1172" s="35"/>
    </row>
    <row r="1173" spans="1:1" x14ac:dyDescent="0.2">
      <c r="A1173" s="35"/>
    </row>
    <row r="1174" spans="1:1" x14ac:dyDescent="0.2">
      <c r="A1174" s="35"/>
    </row>
    <row r="1175" spans="1:1" x14ac:dyDescent="0.2">
      <c r="A1175" s="35"/>
    </row>
    <row r="1176" spans="1:1" x14ac:dyDescent="0.2">
      <c r="A1176" s="35"/>
    </row>
    <row r="1177" spans="1:1" x14ac:dyDescent="0.2">
      <c r="A1177" s="35"/>
    </row>
    <row r="1178" spans="1:1" x14ac:dyDescent="0.2">
      <c r="A1178" s="35"/>
    </row>
    <row r="1179" spans="1:1" x14ac:dyDescent="0.2">
      <c r="A1179" s="35"/>
    </row>
    <row r="1180" spans="1:1" x14ac:dyDescent="0.2">
      <c r="A1180" s="35"/>
    </row>
    <row r="1181" spans="1:1" x14ac:dyDescent="0.2">
      <c r="A1181" s="35"/>
    </row>
    <row r="1182" spans="1:1" x14ac:dyDescent="0.2">
      <c r="A1182" s="35"/>
    </row>
    <row r="1183" spans="1:1" x14ac:dyDescent="0.2">
      <c r="A1183" s="35"/>
    </row>
    <row r="1184" spans="1:1" x14ac:dyDescent="0.2">
      <c r="A1184" s="35"/>
    </row>
    <row r="1185" spans="1:1" x14ac:dyDescent="0.2">
      <c r="A1185" s="35"/>
    </row>
    <row r="1186" spans="1:1" x14ac:dyDescent="0.2">
      <c r="A1186" s="35"/>
    </row>
    <row r="1187" spans="1:1" x14ac:dyDescent="0.2">
      <c r="A1187" s="35"/>
    </row>
    <row r="1188" spans="1:1" x14ac:dyDescent="0.2">
      <c r="A1188" s="35"/>
    </row>
    <row r="1189" spans="1:1" x14ac:dyDescent="0.2">
      <c r="A1189" s="35"/>
    </row>
    <row r="1190" spans="1:1" x14ac:dyDescent="0.2">
      <c r="A1190" s="35"/>
    </row>
    <row r="1191" spans="1:1" x14ac:dyDescent="0.2">
      <c r="A1191" s="35"/>
    </row>
    <row r="1192" spans="1:1" x14ac:dyDescent="0.2">
      <c r="A1192" s="35"/>
    </row>
    <row r="1193" spans="1:1" x14ac:dyDescent="0.2">
      <c r="A1193" s="35"/>
    </row>
    <row r="1194" spans="1:1" x14ac:dyDescent="0.2">
      <c r="A1194" s="35"/>
    </row>
    <row r="1195" spans="1:1" x14ac:dyDescent="0.2">
      <c r="A1195" s="35"/>
    </row>
    <row r="1196" spans="1:1" x14ac:dyDescent="0.2">
      <c r="A1196" s="35"/>
    </row>
    <row r="1197" spans="1:1" x14ac:dyDescent="0.2">
      <c r="A1197" s="35"/>
    </row>
    <row r="1198" spans="1:1" x14ac:dyDescent="0.2">
      <c r="A1198" s="35"/>
    </row>
    <row r="1199" spans="1:1" x14ac:dyDescent="0.2">
      <c r="A1199" s="35"/>
    </row>
    <row r="1200" spans="1:1" x14ac:dyDescent="0.2">
      <c r="A1200" s="35"/>
    </row>
    <row r="1201" spans="1:1" x14ac:dyDescent="0.2">
      <c r="A1201" s="35"/>
    </row>
    <row r="1202" spans="1:1" x14ac:dyDescent="0.2">
      <c r="A1202" s="35"/>
    </row>
    <row r="1203" spans="1:1" x14ac:dyDescent="0.2">
      <c r="A1203" s="35"/>
    </row>
    <row r="1204" spans="1:1" x14ac:dyDescent="0.2">
      <c r="A1204" s="35"/>
    </row>
    <row r="1205" spans="1:1" x14ac:dyDescent="0.2">
      <c r="A1205" s="35"/>
    </row>
    <row r="1206" spans="1:1" x14ac:dyDescent="0.2">
      <c r="A1206" s="35"/>
    </row>
    <row r="1207" spans="1:1" x14ac:dyDescent="0.2">
      <c r="A1207" s="35"/>
    </row>
    <row r="1208" spans="1:1" x14ac:dyDescent="0.2">
      <c r="A1208" s="35"/>
    </row>
    <row r="1209" spans="1:1" x14ac:dyDescent="0.2">
      <c r="A1209" s="35"/>
    </row>
    <row r="1210" spans="1:1" x14ac:dyDescent="0.2">
      <c r="A1210" s="35"/>
    </row>
    <row r="1211" spans="1:1" x14ac:dyDescent="0.2">
      <c r="A1211" s="35"/>
    </row>
    <row r="1212" spans="1:1" x14ac:dyDescent="0.2">
      <c r="A1212" s="35"/>
    </row>
    <row r="1213" spans="1:1" x14ac:dyDescent="0.2">
      <c r="A1213" s="35"/>
    </row>
    <row r="1214" spans="1:1" x14ac:dyDescent="0.2">
      <c r="A1214" s="35"/>
    </row>
    <row r="1215" spans="1:1" x14ac:dyDescent="0.2">
      <c r="A1215" s="35"/>
    </row>
    <row r="1216" spans="1:1" x14ac:dyDescent="0.2">
      <c r="A1216" s="35"/>
    </row>
    <row r="1217" spans="1:1" x14ac:dyDescent="0.2">
      <c r="A1217" s="35"/>
    </row>
    <row r="1218" spans="1:1" x14ac:dyDescent="0.2">
      <c r="A1218" s="35"/>
    </row>
    <row r="1219" spans="1:1" x14ac:dyDescent="0.2">
      <c r="A1219" s="35"/>
    </row>
    <row r="1220" spans="1:1" x14ac:dyDescent="0.2">
      <c r="A1220" s="35"/>
    </row>
    <row r="1221" spans="1:1" x14ac:dyDescent="0.2">
      <c r="A1221" s="35"/>
    </row>
    <row r="1222" spans="1:1" x14ac:dyDescent="0.2">
      <c r="A1222" s="35"/>
    </row>
    <row r="1223" spans="1:1" x14ac:dyDescent="0.2">
      <c r="A1223" s="35"/>
    </row>
    <row r="1224" spans="1:1" x14ac:dyDescent="0.2">
      <c r="A1224" s="35"/>
    </row>
    <row r="1225" spans="1:1" x14ac:dyDescent="0.2">
      <c r="A1225" s="35"/>
    </row>
    <row r="1226" spans="1:1" x14ac:dyDescent="0.2">
      <c r="A1226" s="35"/>
    </row>
    <row r="1227" spans="1:1" x14ac:dyDescent="0.2">
      <c r="A1227" s="35"/>
    </row>
    <row r="1228" spans="1:1" x14ac:dyDescent="0.2">
      <c r="A1228" s="35"/>
    </row>
    <row r="1229" spans="1:1" x14ac:dyDescent="0.2">
      <c r="A1229" s="35"/>
    </row>
    <row r="1230" spans="1:1" x14ac:dyDescent="0.2">
      <c r="A1230" s="35"/>
    </row>
    <row r="1231" spans="1:1" x14ac:dyDescent="0.2">
      <c r="A1231" s="35"/>
    </row>
    <row r="1232" spans="1:1" x14ac:dyDescent="0.2">
      <c r="A1232" s="35"/>
    </row>
    <row r="1233" spans="1:1" x14ac:dyDescent="0.2">
      <c r="A1233" s="35"/>
    </row>
    <row r="1234" spans="1:1" x14ac:dyDescent="0.2">
      <c r="A1234" s="35"/>
    </row>
    <row r="1235" spans="1:1" x14ac:dyDescent="0.2">
      <c r="A1235" s="35"/>
    </row>
    <row r="1236" spans="1:1" x14ac:dyDescent="0.2">
      <c r="A1236" s="35"/>
    </row>
    <row r="1237" spans="1:1" x14ac:dyDescent="0.2">
      <c r="A1237" s="35"/>
    </row>
    <row r="1238" spans="1:1" x14ac:dyDescent="0.2">
      <c r="A1238" s="35"/>
    </row>
    <row r="1239" spans="1:1" x14ac:dyDescent="0.2">
      <c r="A1239" s="35"/>
    </row>
    <row r="1240" spans="1:1" x14ac:dyDescent="0.2">
      <c r="A1240" s="35"/>
    </row>
    <row r="1241" spans="1:1" x14ac:dyDescent="0.2">
      <c r="A1241" s="35"/>
    </row>
    <row r="1242" spans="1:1" x14ac:dyDescent="0.2">
      <c r="A1242" s="35"/>
    </row>
    <row r="1243" spans="1:1" x14ac:dyDescent="0.2">
      <c r="A1243" s="35"/>
    </row>
    <row r="1244" spans="1:1" x14ac:dyDescent="0.2">
      <c r="A1244" s="35"/>
    </row>
    <row r="1245" spans="1:1" x14ac:dyDescent="0.2">
      <c r="A1245" s="35"/>
    </row>
    <row r="1246" spans="1:1" x14ac:dyDescent="0.2">
      <c r="A1246" s="35"/>
    </row>
    <row r="1247" spans="1:1" x14ac:dyDescent="0.2">
      <c r="A1247" s="35"/>
    </row>
    <row r="1248" spans="1:1" x14ac:dyDescent="0.2">
      <c r="A1248" s="35"/>
    </row>
    <row r="1249" spans="1:1" x14ac:dyDescent="0.2">
      <c r="A1249" s="35"/>
    </row>
    <row r="1250" spans="1:1" x14ac:dyDescent="0.2">
      <c r="A1250" s="35"/>
    </row>
    <row r="1251" spans="1:1" x14ac:dyDescent="0.2">
      <c r="A1251" s="35"/>
    </row>
    <row r="1252" spans="1:1" x14ac:dyDescent="0.2">
      <c r="A1252" s="35"/>
    </row>
    <row r="1253" spans="1:1" x14ac:dyDescent="0.2">
      <c r="A1253" s="35"/>
    </row>
    <row r="1254" spans="1:1" x14ac:dyDescent="0.2">
      <c r="A1254" s="35"/>
    </row>
    <row r="1255" spans="1:1" x14ac:dyDescent="0.2">
      <c r="A1255" s="35"/>
    </row>
    <row r="1256" spans="1:1" x14ac:dyDescent="0.2">
      <c r="A1256" s="35"/>
    </row>
    <row r="1257" spans="1:1" x14ac:dyDescent="0.2">
      <c r="A1257" s="35"/>
    </row>
    <row r="1258" spans="1:1" x14ac:dyDescent="0.2">
      <c r="A1258" s="35"/>
    </row>
    <row r="1259" spans="1:1" x14ac:dyDescent="0.2">
      <c r="A1259" s="35"/>
    </row>
    <row r="1260" spans="1:1" x14ac:dyDescent="0.2">
      <c r="A1260" s="35"/>
    </row>
    <row r="1261" spans="1:1" x14ac:dyDescent="0.2">
      <c r="A1261" s="35"/>
    </row>
    <row r="1262" spans="1:1" x14ac:dyDescent="0.2">
      <c r="A1262" s="35"/>
    </row>
    <row r="1263" spans="1:1" x14ac:dyDescent="0.2">
      <c r="A1263" s="35"/>
    </row>
    <row r="1264" spans="1:1" x14ac:dyDescent="0.2">
      <c r="A1264" s="35"/>
    </row>
    <row r="1265" spans="1:1" x14ac:dyDescent="0.2">
      <c r="A1265" s="35"/>
    </row>
    <row r="1266" spans="1:1" x14ac:dyDescent="0.2">
      <c r="A1266" s="35"/>
    </row>
    <row r="1267" spans="1:1" x14ac:dyDescent="0.2">
      <c r="A1267" s="35"/>
    </row>
    <row r="1268" spans="1:1" x14ac:dyDescent="0.2">
      <c r="A1268" s="35"/>
    </row>
    <row r="1269" spans="1:1" x14ac:dyDescent="0.2">
      <c r="A1269" s="35"/>
    </row>
    <row r="1270" spans="1:1" x14ac:dyDescent="0.2">
      <c r="A1270" s="35"/>
    </row>
    <row r="1271" spans="1:1" x14ac:dyDescent="0.2">
      <c r="A1271" s="35"/>
    </row>
    <row r="1272" spans="1:1" x14ac:dyDescent="0.2">
      <c r="A1272" s="35"/>
    </row>
    <row r="1273" spans="1:1" x14ac:dyDescent="0.2">
      <c r="A1273" s="35"/>
    </row>
    <row r="1274" spans="1:1" x14ac:dyDescent="0.2">
      <c r="A1274" s="35"/>
    </row>
    <row r="1275" spans="1:1" x14ac:dyDescent="0.2">
      <c r="A1275" s="35"/>
    </row>
    <row r="1276" spans="1:1" x14ac:dyDescent="0.2">
      <c r="A1276" s="35"/>
    </row>
    <row r="1277" spans="1:1" x14ac:dyDescent="0.2">
      <c r="A1277" s="35"/>
    </row>
    <row r="1278" spans="1:1" x14ac:dyDescent="0.2">
      <c r="A1278" s="35"/>
    </row>
    <row r="1279" spans="1:1" x14ac:dyDescent="0.2">
      <c r="A1279" s="35"/>
    </row>
    <row r="1280" spans="1:1" x14ac:dyDescent="0.2">
      <c r="A1280" s="35"/>
    </row>
    <row r="1281" spans="1:1" x14ac:dyDescent="0.2">
      <c r="A1281" s="35"/>
    </row>
    <row r="1282" spans="1:1" x14ac:dyDescent="0.2">
      <c r="A1282" s="35"/>
    </row>
    <row r="1283" spans="1:1" x14ac:dyDescent="0.2">
      <c r="A1283" s="35"/>
    </row>
    <row r="1284" spans="1:1" x14ac:dyDescent="0.2">
      <c r="A1284" s="35"/>
    </row>
    <row r="1285" spans="1:1" x14ac:dyDescent="0.2">
      <c r="A1285" s="35"/>
    </row>
    <row r="1286" spans="1:1" x14ac:dyDescent="0.2">
      <c r="A1286" s="35"/>
    </row>
    <row r="1287" spans="1:1" x14ac:dyDescent="0.2">
      <c r="A1287" s="35"/>
    </row>
    <row r="1288" spans="1:1" x14ac:dyDescent="0.2">
      <c r="A1288" s="35"/>
    </row>
    <row r="1289" spans="1:1" x14ac:dyDescent="0.2">
      <c r="A1289" s="35"/>
    </row>
    <row r="1290" spans="1:1" x14ac:dyDescent="0.2">
      <c r="A1290" s="35"/>
    </row>
    <row r="1291" spans="1:1" x14ac:dyDescent="0.2">
      <c r="A1291" s="35"/>
    </row>
    <row r="1292" spans="1:1" x14ac:dyDescent="0.2">
      <c r="A1292" s="35"/>
    </row>
    <row r="1293" spans="1:1" x14ac:dyDescent="0.2">
      <c r="A1293" s="35"/>
    </row>
    <row r="1294" spans="1:1" x14ac:dyDescent="0.2">
      <c r="A1294" s="35"/>
    </row>
    <row r="1295" spans="1:1" x14ac:dyDescent="0.2">
      <c r="A1295" s="35"/>
    </row>
    <row r="1296" spans="1:1" x14ac:dyDescent="0.2">
      <c r="A1296" s="35"/>
    </row>
    <row r="1297" spans="1:1" x14ac:dyDescent="0.2">
      <c r="A1297" s="35"/>
    </row>
    <row r="1298" spans="1:1" x14ac:dyDescent="0.2">
      <c r="A1298" s="35"/>
    </row>
    <row r="1299" spans="1:1" x14ac:dyDescent="0.2">
      <c r="A1299" s="35"/>
    </row>
    <row r="1300" spans="1:1" x14ac:dyDescent="0.2">
      <c r="A1300" s="35"/>
    </row>
    <row r="1301" spans="1:1" x14ac:dyDescent="0.2">
      <c r="A1301" s="35"/>
    </row>
    <row r="1302" spans="1:1" x14ac:dyDescent="0.2">
      <c r="A1302" s="35"/>
    </row>
    <row r="1303" spans="1:1" x14ac:dyDescent="0.2">
      <c r="A1303" s="35"/>
    </row>
    <row r="1304" spans="1:1" x14ac:dyDescent="0.2">
      <c r="A1304" s="35"/>
    </row>
    <row r="1305" spans="1:1" x14ac:dyDescent="0.2">
      <c r="A1305" s="35"/>
    </row>
    <row r="1306" spans="1:1" x14ac:dyDescent="0.2">
      <c r="A1306" s="35"/>
    </row>
    <row r="1307" spans="1:1" x14ac:dyDescent="0.2">
      <c r="A1307" s="35"/>
    </row>
    <row r="1308" spans="1:1" x14ac:dyDescent="0.2">
      <c r="A1308" s="35"/>
    </row>
    <row r="1309" spans="1:1" x14ac:dyDescent="0.2">
      <c r="A1309" s="35"/>
    </row>
    <row r="1310" spans="1:1" x14ac:dyDescent="0.2">
      <c r="A1310" s="35"/>
    </row>
    <row r="1311" spans="1:1" x14ac:dyDescent="0.2">
      <c r="A1311" s="35"/>
    </row>
    <row r="1312" spans="1:1" x14ac:dyDescent="0.2">
      <c r="A1312" s="35"/>
    </row>
    <row r="1313" spans="1:1" x14ac:dyDescent="0.2">
      <c r="A1313" s="35"/>
    </row>
    <row r="1314" spans="1:1" x14ac:dyDescent="0.2">
      <c r="A1314" s="35"/>
    </row>
    <row r="1315" spans="1:1" x14ac:dyDescent="0.2">
      <c r="A1315" s="35"/>
    </row>
    <row r="1316" spans="1:1" x14ac:dyDescent="0.2">
      <c r="A1316" s="35"/>
    </row>
    <row r="1317" spans="1:1" x14ac:dyDescent="0.2">
      <c r="A1317" s="35"/>
    </row>
    <row r="1318" spans="1:1" x14ac:dyDescent="0.2">
      <c r="A1318" s="35"/>
    </row>
    <row r="1319" spans="1:1" x14ac:dyDescent="0.2">
      <c r="A1319" s="35"/>
    </row>
    <row r="1320" spans="1:1" x14ac:dyDescent="0.2">
      <c r="A1320" s="35"/>
    </row>
    <row r="1321" spans="1:1" x14ac:dyDescent="0.2">
      <c r="A1321" s="35"/>
    </row>
    <row r="1322" spans="1:1" x14ac:dyDescent="0.2">
      <c r="A1322" s="35"/>
    </row>
    <row r="1323" spans="1:1" x14ac:dyDescent="0.2">
      <c r="A1323" s="35"/>
    </row>
    <row r="1324" spans="1:1" x14ac:dyDescent="0.2">
      <c r="A1324" s="35"/>
    </row>
    <row r="1325" spans="1:1" x14ac:dyDescent="0.2">
      <c r="A1325" s="35"/>
    </row>
    <row r="1326" spans="1:1" x14ac:dyDescent="0.2">
      <c r="A1326" s="35"/>
    </row>
    <row r="1327" spans="1:1" x14ac:dyDescent="0.2">
      <c r="A1327" s="35"/>
    </row>
    <row r="1328" spans="1:1" x14ac:dyDescent="0.2">
      <c r="A1328" s="35"/>
    </row>
    <row r="1329" spans="1:1" x14ac:dyDescent="0.2">
      <c r="A1329" s="35"/>
    </row>
    <row r="1330" spans="1:1" x14ac:dyDescent="0.2">
      <c r="A1330" s="35"/>
    </row>
    <row r="1331" spans="1:1" x14ac:dyDescent="0.2">
      <c r="A1331" s="35"/>
    </row>
    <row r="1332" spans="1:1" x14ac:dyDescent="0.2">
      <c r="A1332" s="35"/>
    </row>
    <row r="1333" spans="1:1" x14ac:dyDescent="0.2">
      <c r="A1333" s="35"/>
    </row>
    <row r="1334" spans="1:1" x14ac:dyDescent="0.2">
      <c r="A1334" s="35"/>
    </row>
    <row r="1335" spans="1:1" x14ac:dyDescent="0.2">
      <c r="A1335" s="35"/>
    </row>
    <row r="1336" spans="1:1" x14ac:dyDescent="0.2">
      <c r="A1336" s="35"/>
    </row>
    <row r="1337" spans="1:1" x14ac:dyDescent="0.2">
      <c r="A1337" s="35"/>
    </row>
    <row r="1338" spans="1:1" x14ac:dyDescent="0.2">
      <c r="A1338" s="35"/>
    </row>
    <row r="1339" spans="1:1" x14ac:dyDescent="0.2">
      <c r="A1339" s="35"/>
    </row>
    <row r="1340" spans="1:1" x14ac:dyDescent="0.2">
      <c r="A1340" s="35"/>
    </row>
    <row r="1341" spans="1:1" x14ac:dyDescent="0.2">
      <c r="A1341" s="35"/>
    </row>
    <row r="1342" spans="1:1" x14ac:dyDescent="0.2">
      <c r="A1342" s="35"/>
    </row>
    <row r="1343" spans="1:1" x14ac:dyDescent="0.2">
      <c r="A1343" s="35"/>
    </row>
    <row r="1344" spans="1:1" x14ac:dyDescent="0.2">
      <c r="A1344" s="35"/>
    </row>
    <row r="1345" spans="1:1" x14ac:dyDescent="0.2">
      <c r="A1345" s="35"/>
    </row>
    <row r="1346" spans="1:1" x14ac:dyDescent="0.2">
      <c r="A1346" s="35"/>
    </row>
    <row r="1347" spans="1:1" x14ac:dyDescent="0.2">
      <c r="A1347" s="35"/>
    </row>
    <row r="1348" spans="1:1" x14ac:dyDescent="0.2">
      <c r="A1348" s="35"/>
    </row>
    <row r="1349" spans="1:1" x14ac:dyDescent="0.2">
      <c r="A1349" s="35"/>
    </row>
    <row r="1350" spans="1:1" x14ac:dyDescent="0.2">
      <c r="A1350" s="35"/>
    </row>
    <row r="1351" spans="1:1" x14ac:dyDescent="0.2">
      <c r="A1351" s="35"/>
    </row>
    <row r="1352" spans="1:1" x14ac:dyDescent="0.2">
      <c r="A1352" s="35"/>
    </row>
    <row r="1353" spans="1:1" x14ac:dyDescent="0.2">
      <c r="A1353" s="35"/>
    </row>
    <row r="1354" spans="1:1" x14ac:dyDescent="0.2">
      <c r="A1354" s="35"/>
    </row>
    <row r="1355" spans="1:1" x14ac:dyDescent="0.2">
      <c r="A1355" s="35"/>
    </row>
    <row r="1356" spans="1:1" x14ac:dyDescent="0.2">
      <c r="A1356" s="35"/>
    </row>
    <row r="1357" spans="1:1" x14ac:dyDescent="0.2">
      <c r="A1357" s="35"/>
    </row>
    <row r="1358" spans="1:1" x14ac:dyDescent="0.2">
      <c r="A1358" s="35"/>
    </row>
    <row r="1359" spans="1:1" x14ac:dyDescent="0.2">
      <c r="A1359" s="35"/>
    </row>
    <row r="1360" spans="1:1" x14ac:dyDescent="0.2">
      <c r="A1360" s="35"/>
    </row>
    <row r="1361" spans="1:1" x14ac:dyDescent="0.2">
      <c r="A1361" s="35"/>
    </row>
    <row r="1362" spans="1:1" x14ac:dyDescent="0.2">
      <c r="A1362" s="35"/>
    </row>
    <row r="1363" spans="1:1" x14ac:dyDescent="0.2">
      <c r="A1363" s="35"/>
    </row>
    <row r="1364" spans="1:1" x14ac:dyDescent="0.2">
      <c r="A1364" s="35"/>
    </row>
    <row r="1365" spans="1:1" x14ac:dyDescent="0.2">
      <c r="A1365" s="35"/>
    </row>
    <row r="1366" spans="1:1" x14ac:dyDescent="0.2">
      <c r="A1366" s="35"/>
    </row>
    <row r="1367" spans="1:1" x14ac:dyDescent="0.2">
      <c r="A1367" s="35"/>
    </row>
    <row r="1368" spans="1:1" x14ac:dyDescent="0.2">
      <c r="A1368" s="35"/>
    </row>
    <row r="1369" spans="1:1" x14ac:dyDescent="0.2">
      <c r="A1369" s="35"/>
    </row>
    <row r="1370" spans="1:1" x14ac:dyDescent="0.2">
      <c r="A1370" s="35"/>
    </row>
    <row r="1371" spans="1:1" x14ac:dyDescent="0.2">
      <c r="A1371" s="35"/>
    </row>
    <row r="1372" spans="1:1" x14ac:dyDescent="0.2">
      <c r="A1372" s="35"/>
    </row>
    <row r="1373" spans="1:1" x14ac:dyDescent="0.2">
      <c r="A1373" s="35"/>
    </row>
    <row r="1374" spans="1:1" x14ac:dyDescent="0.2">
      <c r="A1374" s="35"/>
    </row>
    <row r="1375" spans="1:1" x14ac:dyDescent="0.2">
      <c r="A1375" s="35"/>
    </row>
    <row r="1376" spans="1:1" x14ac:dyDescent="0.2">
      <c r="A1376" s="35"/>
    </row>
    <row r="1377" spans="1:1" x14ac:dyDescent="0.2">
      <c r="A1377" s="35"/>
    </row>
    <row r="1378" spans="1:1" x14ac:dyDescent="0.2">
      <c r="A1378" s="35"/>
    </row>
    <row r="1379" spans="1:1" x14ac:dyDescent="0.2">
      <c r="A1379" s="35"/>
    </row>
    <row r="1380" spans="1:1" x14ac:dyDescent="0.2">
      <c r="A1380" s="35"/>
    </row>
    <row r="1381" spans="1:1" x14ac:dyDescent="0.2">
      <c r="A1381" s="35"/>
    </row>
    <row r="1382" spans="1:1" x14ac:dyDescent="0.2">
      <c r="A1382" s="35"/>
    </row>
    <row r="1383" spans="1:1" x14ac:dyDescent="0.2">
      <c r="A1383" s="35"/>
    </row>
    <row r="1384" spans="1:1" x14ac:dyDescent="0.2">
      <c r="A1384" s="35"/>
    </row>
    <row r="1385" spans="1:1" x14ac:dyDescent="0.2">
      <c r="A1385" s="35"/>
    </row>
    <row r="1386" spans="1:1" x14ac:dyDescent="0.2">
      <c r="A1386" s="35"/>
    </row>
    <row r="1387" spans="1:1" x14ac:dyDescent="0.2">
      <c r="A1387" s="35"/>
    </row>
    <row r="1388" spans="1:1" x14ac:dyDescent="0.2">
      <c r="A1388" s="35"/>
    </row>
    <row r="1389" spans="1:1" x14ac:dyDescent="0.2">
      <c r="A1389" s="35"/>
    </row>
    <row r="1390" spans="1:1" x14ac:dyDescent="0.2">
      <c r="A1390" s="35"/>
    </row>
    <row r="1391" spans="1:1" x14ac:dyDescent="0.2">
      <c r="A1391" s="35"/>
    </row>
    <row r="1392" spans="1:1" x14ac:dyDescent="0.2">
      <c r="A1392" s="35"/>
    </row>
    <row r="1393" spans="1:1" x14ac:dyDescent="0.2">
      <c r="A1393" s="35"/>
    </row>
    <row r="1394" spans="1:1" x14ac:dyDescent="0.2">
      <c r="A1394" s="35"/>
    </row>
    <row r="1395" spans="1:1" x14ac:dyDescent="0.2">
      <c r="A1395" s="35"/>
    </row>
    <row r="1396" spans="1:1" x14ac:dyDescent="0.2">
      <c r="A1396" s="35"/>
    </row>
    <row r="1397" spans="1:1" x14ac:dyDescent="0.2">
      <c r="A1397" s="35"/>
    </row>
    <row r="1398" spans="1:1" x14ac:dyDescent="0.2">
      <c r="A1398" s="35"/>
    </row>
    <row r="1399" spans="1:1" x14ac:dyDescent="0.2">
      <c r="A1399" s="35"/>
    </row>
    <row r="1400" spans="1:1" x14ac:dyDescent="0.2">
      <c r="A1400" s="35"/>
    </row>
    <row r="1401" spans="1:1" x14ac:dyDescent="0.2">
      <c r="A1401" s="35"/>
    </row>
    <row r="1402" spans="1:1" x14ac:dyDescent="0.2">
      <c r="A1402" s="35"/>
    </row>
    <row r="1403" spans="1:1" x14ac:dyDescent="0.2">
      <c r="A1403" s="35"/>
    </row>
    <row r="1404" spans="1:1" x14ac:dyDescent="0.2">
      <c r="A1404" s="35"/>
    </row>
    <row r="1405" spans="1:1" x14ac:dyDescent="0.2">
      <c r="A1405" s="35"/>
    </row>
    <row r="1406" spans="1:1" x14ac:dyDescent="0.2">
      <c r="A1406" s="35"/>
    </row>
    <row r="1407" spans="1:1" x14ac:dyDescent="0.2">
      <c r="A1407" s="35"/>
    </row>
    <row r="1408" spans="1:1" x14ac:dyDescent="0.2">
      <c r="A1408" s="35"/>
    </row>
    <row r="1409" spans="1:1" x14ac:dyDescent="0.2">
      <c r="A1409" s="35"/>
    </row>
    <row r="1410" spans="1:1" x14ac:dyDescent="0.2">
      <c r="A1410" s="35"/>
    </row>
    <row r="1411" spans="1:1" x14ac:dyDescent="0.2">
      <c r="A1411" s="35"/>
    </row>
    <row r="1412" spans="1:1" x14ac:dyDescent="0.2">
      <c r="A1412" s="35"/>
    </row>
    <row r="1413" spans="1:1" x14ac:dyDescent="0.2">
      <c r="A1413" s="35"/>
    </row>
    <row r="1414" spans="1:1" x14ac:dyDescent="0.2">
      <c r="A1414" s="35"/>
    </row>
    <row r="1415" spans="1:1" x14ac:dyDescent="0.2">
      <c r="A1415" s="35"/>
    </row>
    <row r="1416" spans="1:1" x14ac:dyDescent="0.2">
      <c r="A1416" s="35"/>
    </row>
    <row r="1417" spans="1:1" x14ac:dyDescent="0.2">
      <c r="A1417" s="35"/>
    </row>
    <row r="1418" spans="1:1" x14ac:dyDescent="0.2">
      <c r="A1418" s="35"/>
    </row>
    <row r="1419" spans="1:1" x14ac:dyDescent="0.2">
      <c r="A1419" s="35"/>
    </row>
    <row r="1420" spans="1:1" x14ac:dyDescent="0.2">
      <c r="A1420" s="35"/>
    </row>
    <row r="1421" spans="1:1" x14ac:dyDescent="0.2">
      <c r="A1421" s="35"/>
    </row>
    <row r="1422" spans="1:1" x14ac:dyDescent="0.2">
      <c r="A1422" s="35"/>
    </row>
    <row r="1423" spans="1:1" x14ac:dyDescent="0.2">
      <c r="A1423" s="35"/>
    </row>
    <row r="1424" spans="1:1" x14ac:dyDescent="0.2">
      <c r="A1424" s="35"/>
    </row>
    <row r="1425" spans="1:1" x14ac:dyDescent="0.2">
      <c r="A1425" s="35"/>
    </row>
    <row r="1426" spans="1:1" x14ac:dyDescent="0.2">
      <c r="A1426" s="35"/>
    </row>
    <row r="1427" spans="1:1" x14ac:dyDescent="0.2">
      <c r="A1427" s="35"/>
    </row>
    <row r="1428" spans="1:1" x14ac:dyDescent="0.2">
      <c r="A1428" s="35"/>
    </row>
    <row r="1429" spans="1:1" x14ac:dyDescent="0.2">
      <c r="A1429" s="35"/>
    </row>
    <row r="1430" spans="1:1" x14ac:dyDescent="0.2">
      <c r="A1430" s="35"/>
    </row>
    <row r="1431" spans="1:1" x14ac:dyDescent="0.2">
      <c r="A1431" s="35"/>
    </row>
    <row r="1432" spans="1:1" x14ac:dyDescent="0.2">
      <c r="A1432" s="35"/>
    </row>
    <row r="1433" spans="1:1" x14ac:dyDescent="0.2">
      <c r="A1433" s="35"/>
    </row>
    <row r="1434" spans="1:1" x14ac:dyDescent="0.2">
      <c r="A1434" s="35"/>
    </row>
    <row r="1435" spans="1:1" x14ac:dyDescent="0.2">
      <c r="A1435" s="35"/>
    </row>
    <row r="1436" spans="1:1" x14ac:dyDescent="0.2">
      <c r="A1436" s="35"/>
    </row>
    <row r="1437" spans="1:1" x14ac:dyDescent="0.2">
      <c r="A1437" s="35"/>
    </row>
    <row r="1438" spans="1:1" x14ac:dyDescent="0.2">
      <c r="A1438" s="35"/>
    </row>
    <row r="1439" spans="1:1" x14ac:dyDescent="0.2">
      <c r="A1439" s="35"/>
    </row>
    <row r="1440" spans="1:1" x14ac:dyDescent="0.2">
      <c r="A1440" s="35"/>
    </row>
    <row r="1441" spans="1:1" x14ac:dyDescent="0.2">
      <c r="A1441" s="35"/>
    </row>
    <row r="1442" spans="1:1" x14ac:dyDescent="0.2">
      <c r="A1442" s="35"/>
    </row>
    <row r="1443" spans="1:1" x14ac:dyDescent="0.2">
      <c r="A1443" s="35"/>
    </row>
    <row r="1444" spans="1:1" x14ac:dyDescent="0.2">
      <c r="A1444" s="35"/>
    </row>
    <row r="1445" spans="1:1" x14ac:dyDescent="0.2">
      <c r="A1445" s="35"/>
    </row>
    <row r="1446" spans="1:1" x14ac:dyDescent="0.2">
      <c r="A1446" s="35"/>
    </row>
    <row r="1447" spans="1:1" x14ac:dyDescent="0.2">
      <c r="A1447" s="35"/>
    </row>
    <row r="1448" spans="1:1" x14ac:dyDescent="0.2">
      <c r="A1448" s="35"/>
    </row>
    <row r="1449" spans="1:1" x14ac:dyDescent="0.2">
      <c r="A1449" s="35"/>
    </row>
    <row r="1450" spans="1:1" x14ac:dyDescent="0.2">
      <c r="A1450" s="35"/>
    </row>
    <row r="1451" spans="1:1" x14ac:dyDescent="0.2">
      <c r="A1451" s="35"/>
    </row>
    <row r="1452" spans="1:1" x14ac:dyDescent="0.2">
      <c r="A1452" s="35"/>
    </row>
    <row r="1453" spans="1:1" x14ac:dyDescent="0.2">
      <c r="A1453" s="35"/>
    </row>
    <row r="1454" spans="1:1" x14ac:dyDescent="0.2">
      <c r="A1454" s="35"/>
    </row>
    <row r="1455" spans="1:1" x14ac:dyDescent="0.2">
      <c r="A1455" s="35"/>
    </row>
    <row r="1456" spans="1:1" x14ac:dyDescent="0.2">
      <c r="A1456" s="35"/>
    </row>
    <row r="1457" spans="1:1" x14ac:dyDescent="0.2">
      <c r="A1457" s="35"/>
    </row>
    <row r="1458" spans="1:1" x14ac:dyDescent="0.2">
      <c r="A1458" s="35"/>
    </row>
    <row r="1459" spans="1:1" x14ac:dyDescent="0.2">
      <c r="A1459" s="35"/>
    </row>
    <row r="1460" spans="1:1" x14ac:dyDescent="0.2">
      <c r="A1460" s="35"/>
    </row>
    <row r="1461" spans="1:1" x14ac:dyDescent="0.2">
      <c r="A1461" s="35"/>
    </row>
    <row r="1462" spans="1:1" x14ac:dyDescent="0.2">
      <c r="A1462" s="35"/>
    </row>
    <row r="1463" spans="1:1" x14ac:dyDescent="0.2">
      <c r="A1463" s="35"/>
    </row>
    <row r="1464" spans="1:1" x14ac:dyDescent="0.2">
      <c r="A1464" s="35"/>
    </row>
    <row r="1465" spans="1:1" x14ac:dyDescent="0.2">
      <c r="A1465" s="35"/>
    </row>
    <row r="1466" spans="1:1" x14ac:dyDescent="0.2">
      <c r="A1466" s="35"/>
    </row>
    <row r="1467" spans="1:1" x14ac:dyDescent="0.2">
      <c r="A1467" s="35"/>
    </row>
    <row r="1468" spans="1:1" x14ac:dyDescent="0.2">
      <c r="A1468" s="35"/>
    </row>
    <row r="1469" spans="1:1" x14ac:dyDescent="0.2">
      <c r="A1469" s="35"/>
    </row>
    <row r="1470" spans="1:1" x14ac:dyDescent="0.2">
      <c r="A1470" s="35"/>
    </row>
    <row r="1471" spans="1:1" x14ac:dyDescent="0.2">
      <c r="A1471" s="35"/>
    </row>
    <row r="1472" spans="1:1" x14ac:dyDescent="0.2">
      <c r="A1472" s="35"/>
    </row>
    <row r="1473" spans="1:1" x14ac:dyDescent="0.2">
      <c r="A1473" s="35"/>
    </row>
    <row r="1474" spans="1:1" x14ac:dyDescent="0.2">
      <c r="A1474" s="35"/>
    </row>
    <row r="1475" spans="1:1" x14ac:dyDescent="0.2">
      <c r="A1475" s="35"/>
    </row>
    <row r="1476" spans="1:1" x14ac:dyDescent="0.2">
      <c r="A1476" s="35"/>
    </row>
    <row r="1477" spans="1:1" x14ac:dyDescent="0.2">
      <c r="A1477" s="35"/>
    </row>
    <row r="1478" spans="1:1" x14ac:dyDescent="0.2">
      <c r="A1478" s="35"/>
    </row>
    <row r="1479" spans="1:1" x14ac:dyDescent="0.2">
      <c r="A1479" s="35"/>
    </row>
    <row r="1480" spans="1:1" x14ac:dyDescent="0.2">
      <c r="A1480" s="35"/>
    </row>
    <row r="1481" spans="1:1" x14ac:dyDescent="0.2">
      <c r="A1481" s="35"/>
    </row>
    <row r="1482" spans="1:1" x14ac:dyDescent="0.2">
      <c r="A1482" s="35"/>
    </row>
    <row r="1483" spans="1:1" x14ac:dyDescent="0.2">
      <c r="A1483" s="35"/>
    </row>
    <row r="1484" spans="1:1" x14ac:dyDescent="0.2">
      <c r="A1484" s="35"/>
    </row>
    <row r="1485" spans="1:1" x14ac:dyDescent="0.2">
      <c r="A1485" s="35"/>
    </row>
    <row r="1486" spans="1:1" x14ac:dyDescent="0.2">
      <c r="A1486" s="35"/>
    </row>
    <row r="1487" spans="1:1" x14ac:dyDescent="0.2">
      <c r="A1487" s="35"/>
    </row>
    <row r="1488" spans="1:1" x14ac:dyDescent="0.2">
      <c r="A1488" s="35"/>
    </row>
    <row r="1489" spans="1:1" x14ac:dyDescent="0.2">
      <c r="A1489" s="35"/>
    </row>
    <row r="1490" spans="1:1" x14ac:dyDescent="0.2">
      <c r="A1490" s="35"/>
    </row>
    <row r="1491" spans="1:1" x14ac:dyDescent="0.2">
      <c r="A1491" s="35"/>
    </row>
    <row r="1492" spans="1:1" x14ac:dyDescent="0.2">
      <c r="A1492" s="35"/>
    </row>
    <row r="1493" spans="1:1" x14ac:dyDescent="0.2">
      <c r="A1493" s="35"/>
    </row>
    <row r="1494" spans="1:1" x14ac:dyDescent="0.2">
      <c r="A1494" s="35"/>
    </row>
    <row r="1495" spans="1:1" x14ac:dyDescent="0.2">
      <c r="A1495" s="35"/>
    </row>
    <row r="1496" spans="1:1" x14ac:dyDescent="0.2">
      <c r="A1496" s="35"/>
    </row>
    <row r="1497" spans="1:1" x14ac:dyDescent="0.2">
      <c r="A1497" s="35"/>
    </row>
    <row r="1498" spans="1:1" x14ac:dyDescent="0.2">
      <c r="A1498" s="35"/>
    </row>
    <row r="1499" spans="1:1" x14ac:dyDescent="0.2">
      <c r="A1499" s="35"/>
    </row>
    <row r="1500" spans="1:1" x14ac:dyDescent="0.2">
      <c r="A1500" s="35"/>
    </row>
    <row r="1501" spans="1:1" x14ac:dyDescent="0.2">
      <c r="A1501" s="35"/>
    </row>
    <row r="1502" spans="1:1" x14ac:dyDescent="0.2">
      <c r="A1502" s="35"/>
    </row>
    <row r="1503" spans="1:1" x14ac:dyDescent="0.2">
      <c r="A1503" s="35"/>
    </row>
    <row r="1504" spans="1:1" x14ac:dyDescent="0.2">
      <c r="A1504" s="35"/>
    </row>
    <row r="1505" spans="1:1" x14ac:dyDescent="0.2">
      <c r="A1505" s="35"/>
    </row>
    <row r="1506" spans="1:1" x14ac:dyDescent="0.2">
      <c r="A1506" s="35"/>
    </row>
    <row r="1507" spans="1:1" x14ac:dyDescent="0.2">
      <c r="A1507" s="35"/>
    </row>
    <row r="1508" spans="1:1" x14ac:dyDescent="0.2">
      <c r="A1508" s="35"/>
    </row>
    <row r="1509" spans="1:1" x14ac:dyDescent="0.2">
      <c r="A1509" s="35"/>
    </row>
    <row r="1510" spans="1:1" x14ac:dyDescent="0.2">
      <c r="A1510" s="35"/>
    </row>
    <row r="1511" spans="1:1" x14ac:dyDescent="0.2">
      <c r="A1511" s="35"/>
    </row>
    <row r="1512" spans="1:1" x14ac:dyDescent="0.2">
      <c r="A1512" s="35"/>
    </row>
    <row r="1513" spans="1:1" x14ac:dyDescent="0.2">
      <c r="A1513" s="35"/>
    </row>
    <row r="1514" spans="1:1" x14ac:dyDescent="0.2">
      <c r="A1514" s="35"/>
    </row>
    <row r="1515" spans="1:1" x14ac:dyDescent="0.2">
      <c r="A1515" s="35"/>
    </row>
    <row r="1516" spans="1:1" x14ac:dyDescent="0.2">
      <c r="A1516" s="35"/>
    </row>
    <row r="1517" spans="1:1" x14ac:dyDescent="0.2">
      <c r="A1517" s="35"/>
    </row>
    <row r="1518" spans="1:1" x14ac:dyDescent="0.2">
      <c r="A1518" s="35"/>
    </row>
    <row r="1519" spans="1:1" x14ac:dyDescent="0.2">
      <c r="A1519" s="35"/>
    </row>
    <row r="1520" spans="1:1" x14ac:dyDescent="0.2">
      <c r="A1520" s="35"/>
    </row>
    <row r="1521" spans="1:1" x14ac:dyDescent="0.2">
      <c r="A1521" s="35"/>
    </row>
    <row r="1522" spans="1:1" x14ac:dyDescent="0.2">
      <c r="A1522" s="35"/>
    </row>
    <row r="1523" spans="1:1" x14ac:dyDescent="0.2">
      <c r="A1523" s="35"/>
    </row>
    <row r="1524" spans="1:1" x14ac:dyDescent="0.2">
      <c r="A1524" s="35"/>
    </row>
    <row r="1525" spans="1:1" x14ac:dyDescent="0.2">
      <c r="A1525" s="35"/>
    </row>
    <row r="1526" spans="1:1" x14ac:dyDescent="0.2">
      <c r="A1526" s="35"/>
    </row>
    <row r="1527" spans="1:1" x14ac:dyDescent="0.2">
      <c r="A1527" s="35"/>
    </row>
    <row r="1528" spans="1:1" x14ac:dyDescent="0.2">
      <c r="A1528" s="35"/>
    </row>
    <row r="1529" spans="1:1" x14ac:dyDescent="0.2">
      <c r="A1529" s="35"/>
    </row>
    <row r="1530" spans="1:1" x14ac:dyDescent="0.2">
      <c r="A1530" s="35"/>
    </row>
    <row r="1531" spans="1:1" x14ac:dyDescent="0.2">
      <c r="A1531" s="35"/>
    </row>
    <row r="1532" spans="1:1" x14ac:dyDescent="0.2">
      <c r="A1532" s="35"/>
    </row>
    <row r="1533" spans="1:1" x14ac:dyDescent="0.2">
      <c r="A1533" s="35"/>
    </row>
    <row r="1534" spans="1:1" x14ac:dyDescent="0.2">
      <c r="A1534" s="35"/>
    </row>
    <row r="1535" spans="1:1" x14ac:dyDescent="0.2">
      <c r="A1535" s="35"/>
    </row>
    <row r="1536" spans="1:1" x14ac:dyDescent="0.2">
      <c r="A1536" s="35"/>
    </row>
    <row r="1537" spans="1:1" x14ac:dyDescent="0.2">
      <c r="A1537" s="35"/>
    </row>
    <row r="1538" spans="1:1" x14ac:dyDescent="0.2">
      <c r="A1538" s="35"/>
    </row>
    <row r="1539" spans="1:1" x14ac:dyDescent="0.2">
      <c r="A1539" s="35"/>
    </row>
    <row r="1540" spans="1:1" x14ac:dyDescent="0.2">
      <c r="A1540" s="35"/>
    </row>
    <row r="1541" spans="1:1" x14ac:dyDescent="0.2">
      <c r="A1541" s="35"/>
    </row>
    <row r="1542" spans="1:1" x14ac:dyDescent="0.2">
      <c r="A1542" s="35"/>
    </row>
    <row r="1543" spans="1:1" x14ac:dyDescent="0.2">
      <c r="A1543" s="35"/>
    </row>
    <row r="1544" spans="1:1" x14ac:dyDescent="0.2">
      <c r="A1544" s="35"/>
    </row>
    <row r="1545" spans="1:1" x14ac:dyDescent="0.2">
      <c r="A1545" s="35"/>
    </row>
    <row r="1546" spans="1:1" x14ac:dyDescent="0.2">
      <c r="A1546" s="35"/>
    </row>
    <row r="1547" spans="1:1" x14ac:dyDescent="0.2">
      <c r="A1547" s="35"/>
    </row>
    <row r="1548" spans="1:1" x14ac:dyDescent="0.2">
      <c r="A1548" s="35"/>
    </row>
    <row r="1549" spans="1:1" x14ac:dyDescent="0.2">
      <c r="A1549" s="35"/>
    </row>
    <row r="1550" spans="1:1" x14ac:dyDescent="0.2">
      <c r="A1550" s="35"/>
    </row>
    <row r="1551" spans="1:1" x14ac:dyDescent="0.2">
      <c r="A1551" s="35"/>
    </row>
    <row r="1552" spans="1:1" x14ac:dyDescent="0.2">
      <c r="A1552" s="35"/>
    </row>
    <row r="1553" spans="1:1" x14ac:dyDescent="0.2">
      <c r="A1553" s="35"/>
    </row>
    <row r="1554" spans="1:1" x14ac:dyDescent="0.2">
      <c r="A1554" s="35"/>
    </row>
    <row r="1555" spans="1:1" x14ac:dyDescent="0.2">
      <c r="A1555" s="35"/>
    </row>
    <row r="1556" spans="1:1" x14ac:dyDescent="0.2">
      <c r="A1556" s="35"/>
    </row>
    <row r="1557" spans="1:1" x14ac:dyDescent="0.2">
      <c r="A1557" s="35"/>
    </row>
    <row r="1558" spans="1:1" x14ac:dyDescent="0.2">
      <c r="A1558" s="35"/>
    </row>
    <row r="1559" spans="1:1" x14ac:dyDescent="0.2">
      <c r="A1559" s="35"/>
    </row>
    <row r="1560" spans="1:1" x14ac:dyDescent="0.2">
      <c r="A1560" s="35"/>
    </row>
    <row r="1561" spans="1:1" x14ac:dyDescent="0.2">
      <c r="A1561" s="35"/>
    </row>
    <row r="1562" spans="1:1" x14ac:dyDescent="0.2">
      <c r="A1562" s="35"/>
    </row>
    <row r="1563" spans="1:1" x14ac:dyDescent="0.2">
      <c r="A1563" s="35"/>
    </row>
    <row r="1564" spans="1:1" x14ac:dyDescent="0.2">
      <c r="A1564" s="35"/>
    </row>
    <row r="1565" spans="1:1" x14ac:dyDescent="0.2">
      <c r="A1565" s="35"/>
    </row>
    <row r="1566" spans="1:1" x14ac:dyDescent="0.2">
      <c r="A1566" s="35"/>
    </row>
    <row r="1567" spans="1:1" x14ac:dyDescent="0.2">
      <c r="A1567" s="35"/>
    </row>
    <row r="1568" spans="1:1" x14ac:dyDescent="0.2">
      <c r="A1568" s="35"/>
    </row>
    <row r="1569" spans="1:1" x14ac:dyDescent="0.2">
      <c r="A1569" s="35"/>
    </row>
    <row r="1570" spans="1:1" x14ac:dyDescent="0.2">
      <c r="A1570" s="35"/>
    </row>
    <row r="1571" spans="1:1" x14ac:dyDescent="0.2">
      <c r="A1571" s="35"/>
    </row>
    <row r="1572" spans="1:1" x14ac:dyDescent="0.2">
      <c r="A1572" s="35"/>
    </row>
    <row r="1573" spans="1:1" x14ac:dyDescent="0.2">
      <c r="A1573" s="35"/>
    </row>
    <row r="1574" spans="1:1" x14ac:dyDescent="0.2">
      <c r="A1574" s="35"/>
    </row>
    <row r="1575" spans="1:1" x14ac:dyDescent="0.2">
      <c r="A1575" s="35"/>
    </row>
    <row r="1576" spans="1:1" x14ac:dyDescent="0.2">
      <c r="A1576" s="35"/>
    </row>
    <row r="1577" spans="1:1" x14ac:dyDescent="0.2">
      <c r="A1577" s="35"/>
    </row>
    <row r="1578" spans="1:1" x14ac:dyDescent="0.2">
      <c r="A1578" s="35"/>
    </row>
    <row r="1579" spans="1:1" x14ac:dyDescent="0.2">
      <c r="A1579" s="35"/>
    </row>
    <row r="1580" spans="1:1" x14ac:dyDescent="0.2">
      <c r="A1580" s="35"/>
    </row>
    <row r="1581" spans="1:1" x14ac:dyDescent="0.2">
      <c r="A1581" s="35"/>
    </row>
    <row r="1582" spans="1:1" x14ac:dyDescent="0.2">
      <c r="A1582" s="35"/>
    </row>
    <row r="1583" spans="1:1" x14ac:dyDescent="0.2">
      <c r="A1583" s="35"/>
    </row>
    <row r="1584" spans="1:1" x14ac:dyDescent="0.2">
      <c r="A1584" s="35"/>
    </row>
    <row r="1585" spans="1:1" x14ac:dyDescent="0.2">
      <c r="A1585" s="35"/>
    </row>
    <row r="1586" spans="1:1" x14ac:dyDescent="0.2">
      <c r="A1586" s="35"/>
    </row>
    <row r="1587" spans="1:1" x14ac:dyDescent="0.2">
      <c r="A1587" s="35"/>
    </row>
    <row r="1588" spans="1:1" x14ac:dyDescent="0.2">
      <c r="A1588" s="35"/>
    </row>
    <row r="1589" spans="1:1" x14ac:dyDescent="0.2">
      <c r="A1589" s="35"/>
    </row>
    <row r="1590" spans="1:1" x14ac:dyDescent="0.2">
      <c r="A1590" s="35"/>
    </row>
    <row r="1591" spans="1:1" x14ac:dyDescent="0.2">
      <c r="A1591" s="35"/>
    </row>
    <row r="1592" spans="1:1" x14ac:dyDescent="0.2">
      <c r="A1592" s="35"/>
    </row>
    <row r="1593" spans="1:1" x14ac:dyDescent="0.2">
      <c r="A1593" s="35"/>
    </row>
    <row r="1594" spans="1:1" x14ac:dyDescent="0.2">
      <c r="A1594" s="35"/>
    </row>
    <row r="1595" spans="1:1" x14ac:dyDescent="0.2">
      <c r="A1595" s="35"/>
    </row>
    <row r="1596" spans="1:1" x14ac:dyDescent="0.2">
      <c r="A1596" s="35"/>
    </row>
    <row r="1597" spans="1:1" x14ac:dyDescent="0.2">
      <c r="A1597" s="35"/>
    </row>
    <row r="1598" spans="1:1" x14ac:dyDescent="0.2">
      <c r="A1598" s="35"/>
    </row>
    <row r="1599" spans="1:1" x14ac:dyDescent="0.2">
      <c r="A1599" s="35"/>
    </row>
    <row r="1600" spans="1:1" x14ac:dyDescent="0.2">
      <c r="A1600" s="35"/>
    </row>
    <row r="1601" spans="1:1" x14ac:dyDescent="0.2">
      <c r="A1601" s="35"/>
    </row>
    <row r="1602" spans="1:1" x14ac:dyDescent="0.2">
      <c r="A1602" s="35"/>
    </row>
    <row r="1603" spans="1:1" x14ac:dyDescent="0.2">
      <c r="A1603" s="35"/>
    </row>
    <row r="1604" spans="1:1" x14ac:dyDescent="0.2">
      <c r="A1604" s="35"/>
    </row>
    <row r="1605" spans="1:1" x14ac:dyDescent="0.2">
      <c r="A1605" s="35"/>
    </row>
    <row r="1606" spans="1:1" x14ac:dyDescent="0.2">
      <c r="A1606" s="35"/>
    </row>
    <row r="1607" spans="1:1" x14ac:dyDescent="0.2">
      <c r="A1607" s="35"/>
    </row>
    <row r="1608" spans="1:1" x14ac:dyDescent="0.2">
      <c r="A1608" s="35"/>
    </row>
    <row r="1609" spans="1:1" x14ac:dyDescent="0.2">
      <c r="A1609" s="35"/>
    </row>
    <row r="1610" spans="1:1" x14ac:dyDescent="0.2">
      <c r="A1610" s="35"/>
    </row>
    <row r="1611" spans="1:1" x14ac:dyDescent="0.2">
      <c r="A1611" s="35"/>
    </row>
    <row r="1612" spans="1:1" x14ac:dyDescent="0.2">
      <c r="A1612" s="35"/>
    </row>
    <row r="1613" spans="1:1" x14ac:dyDescent="0.2">
      <c r="A1613" s="35"/>
    </row>
    <row r="1614" spans="1:1" x14ac:dyDescent="0.2">
      <c r="A1614" s="35"/>
    </row>
    <row r="1615" spans="1:1" x14ac:dyDescent="0.2">
      <c r="A1615" s="35"/>
    </row>
    <row r="1616" spans="1:1" x14ac:dyDescent="0.2">
      <c r="A1616" s="35"/>
    </row>
    <row r="1617" spans="1:1" x14ac:dyDescent="0.2">
      <c r="A1617" s="35"/>
    </row>
    <row r="1618" spans="1:1" x14ac:dyDescent="0.2">
      <c r="A1618" s="35"/>
    </row>
    <row r="1619" spans="1:1" x14ac:dyDescent="0.2">
      <c r="A1619" s="35"/>
    </row>
    <row r="1620" spans="1:1" x14ac:dyDescent="0.2">
      <c r="A1620" s="35"/>
    </row>
    <row r="1621" spans="1:1" x14ac:dyDescent="0.2">
      <c r="A1621" s="35"/>
    </row>
    <row r="1622" spans="1:1" x14ac:dyDescent="0.2">
      <c r="A1622" s="35"/>
    </row>
    <row r="1623" spans="1:1" x14ac:dyDescent="0.2">
      <c r="A1623" s="35"/>
    </row>
    <row r="1624" spans="1:1" x14ac:dyDescent="0.2">
      <c r="A1624" s="35"/>
    </row>
    <row r="1625" spans="1:1" x14ac:dyDescent="0.2">
      <c r="A1625" s="35"/>
    </row>
    <row r="1626" spans="1:1" x14ac:dyDescent="0.2">
      <c r="A1626" s="35"/>
    </row>
    <row r="1627" spans="1:1" x14ac:dyDescent="0.2">
      <c r="A1627" s="35"/>
    </row>
    <row r="1628" spans="1:1" x14ac:dyDescent="0.2">
      <c r="A1628" s="35"/>
    </row>
    <row r="1629" spans="1:1" x14ac:dyDescent="0.2">
      <c r="A1629" s="35"/>
    </row>
    <row r="1630" spans="1:1" x14ac:dyDescent="0.2">
      <c r="A1630" s="35"/>
    </row>
    <row r="1631" spans="1:1" x14ac:dyDescent="0.2">
      <c r="A1631" s="35"/>
    </row>
    <row r="1632" spans="1:1" x14ac:dyDescent="0.2">
      <c r="A1632" s="35"/>
    </row>
    <row r="1633" spans="1:1" x14ac:dyDescent="0.2">
      <c r="A1633" s="35"/>
    </row>
    <row r="1634" spans="1:1" x14ac:dyDescent="0.2">
      <c r="A1634" s="35"/>
    </row>
    <row r="1635" spans="1:1" x14ac:dyDescent="0.2">
      <c r="A1635" s="35"/>
    </row>
    <row r="1636" spans="1:1" x14ac:dyDescent="0.2">
      <c r="A1636" s="35"/>
    </row>
    <row r="1637" spans="1:1" x14ac:dyDescent="0.2">
      <c r="A1637" s="35"/>
    </row>
    <row r="1638" spans="1:1" x14ac:dyDescent="0.2">
      <c r="A1638" s="35"/>
    </row>
    <row r="1639" spans="1:1" x14ac:dyDescent="0.2">
      <c r="A1639" s="35"/>
    </row>
    <row r="1640" spans="1:1" x14ac:dyDescent="0.2">
      <c r="A1640" s="35"/>
    </row>
    <row r="1641" spans="1:1" x14ac:dyDescent="0.2">
      <c r="A1641" s="35"/>
    </row>
    <row r="1642" spans="1:1" x14ac:dyDescent="0.2">
      <c r="A1642" s="35"/>
    </row>
    <row r="1643" spans="1:1" x14ac:dyDescent="0.2">
      <c r="A1643" s="35"/>
    </row>
    <row r="1644" spans="1:1" x14ac:dyDescent="0.2">
      <c r="A1644" s="35"/>
    </row>
    <row r="1645" spans="1:1" x14ac:dyDescent="0.2">
      <c r="A1645" s="35"/>
    </row>
    <row r="1646" spans="1:1" x14ac:dyDescent="0.2">
      <c r="A1646" s="35"/>
    </row>
    <row r="1647" spans="1:1" x14ac:dyDescent="0.2">
      <c r="A1647" s="35"/>
    </row>
    <row r="1648" spans="1:1" x14ac:dyDescent="0.2">
      <c r="A1648" s="35"/>
    </row>
    <row r="1649" spans="1:1" x14ac:dyDescent="0.2">
      <c r="A1649" s="35"/>
    </row>
    <row r="1650" spans="1:1" x14ac:dyDescent="0.2">
      <c r="A1650" s="35"/>
    </row>
    <row r="1651" spans="1:1" x14ac:dyDescent="0.2">
      <c r="A1651" s="35"/>
    </row>
    <row r="1652" spans="1:1" x14ac:dyDescent="0.2">
      <c r="A1652" s="35"/>
    </row>
    <row r="1653" spans="1:1" x14ac:dyDescent="0.2">
      <c r="A1653" s="35"/>
    </row>
    <row r="1654" spans="1:1" x14ac:dyDescent="0.2">
      <c r="A1654" s="35"/>
    </row>
    <row r="1655" spans="1:1" x14ac:dyDescent="0.2">
      <c r="A1655" s="35"/>
    </row>
    <row r="1656" spans="1:1" x14ac:dyDescent="0.2">
      <c r="A1656" s="35"/>
    </row>
    <row r="1657" spans="1:1" x14ac:dyDescent="0.2">
      <c r="A1657" s="35"/>
    </row>
    <row r="1658" spans="1:1" x14ac:dyDescent="0.2">
      <c r="A1658" s="35"/>
    </row>
    <row r="1659" spans="1:1" x14ac:dyDescent="0.2">
      <c r="A1659" s="35"/>
    </row>
    <row r="1660" spans="1:1" x14ac:dyDescent="0.2">
      <c r="A1660" s="35"/>
    </row>
    <row r="1661" spans="1:1" x14ac:dyDescent="0.2">
      <c r="A1661" s="35"/>
    </row>
    <row r="1662" spans="1:1" x14ac:dyDescent="0.2">
      <c r="A1662" s="35"/>
    </row>
    <row r="1663" spans="1:1" x14ac:dyDescent="0.2">
      <c r="A1663" s="35"/>
    </row>
    <row r="1664" spans="1:1" x14ac:dyDescent="0.2">
      <c r="A1664" s="35"/>
    </row>
    <row r="1665" spans="1:1" x14ac:dyDescent="0.2">
      <c r="A1665" s="35"/>
    </row>
    <row r="1666" spans="1:1" x14ac:dyDescent="0.2">
      <c r="A1666" s="35"/>
    </row>
    <row r="1667" spans="1:1" x14ac:dyDescent="0.2">
      <c r="A1667" s="35"/>
    </row>
    <row r="1668" spans="1:1" x14ac:dyDescent="0.2">
      <c r="A1668" s="35"/>
    </row>
    <row r="1669" spans="1:1" x14ac:dyDescent="0.2">
      <c r="A1669" s="35"/>
    </row>
    <row r="1670" spans="1:1" x14ac:dyDescent="0.2">
      <c r="A1670" s="35"/>
    </row>
    <row r="1671" spans="1:1" x14ac:dyDescent="0.2">
      <c r="A1671" s="35"/>
    </row>
    <row r="1672" spans="1:1" x14ac:dyDescent="0.2">
      <c r="A1672" s="35"/>
    </row>
    <row r="1673" spans="1:1" x14ac:dyDescent="0.2">
      <c r="A1673" s="35"/>
    </row>
    <row r="1674" spans="1:1" x14ac:dyDescent="0.2">
      <c r="A1674" s="35"/>
    </row>
    <row r="1675" spans="1:1" x14ac:dyDescent="0.2">
      <c r="A1675" s="35"/>
    </row>
    <row r="1676" spans="1:1" x14ac:dyDescent="0.2">
      <c r="A1676" s="35"/>
    </row>
    <row r="1677" spans="1:1" x14ac:dyDescent="0.2">
      <c r="A1677" s="35"/>
    </row>
    <row r="1678" spans="1:1" x14ac:dyDescent="0.2">
      <c r="A1678" s="35"/>
    </row>
    <row r="1679" spans="1:1" x14ac:dyDescent="0.2">
      <c r="A1679" s="35"/>
    </row>
    <row r="1680" spans="1:1" x14ac:dyDescent="0.2">
      <c r="A1680" s="35"/>
    </row>
    <row r="1681" spans="1:1" x14ac:dyDescent="0.2">
      <c r="A1681" s="35"/>
    </row>
    <row r="1682" spans="1:1" x14ac:dyDescent="0.2">
      <c r="A1682" s="35"/>
    </row>
    <row r="1683" spans="1:1" x14ac:dyDescent="0.2">
      <c r="A1683" s="35"/>
    </row>
    <row r="1684" spans="1:1" x14ac:dyDescent="0.2">
      <c r="A1684" s="35"/>
    </row>
    <row r="1685" spans="1:1" x14ac:dyDescent="0.2">
      <c r="A1685" s="35"/>
    </row>
    <row r="1686" spans="1:1" x14ac:dyDescent="0.2">
      <c r="A1686" s="35"/>
    </row>
    <row r="1687" spans="1:1" x14ac:dyDescent="0.2">
      <c r="A1687" s="35"/>
    </row>
    <row r="1688" spans="1:1" x14ac:dyDescent="0.2">
      <c r="A1688" s="35"/>
    </row>
    <row r="1689" spans="1:1" x14ac:dyDescent="0.2">
      <c r="A1689" s="35"/>
    </row>
    <row r="1690" spans="1:1" x14ac:dyDescent="0.2">
      <c r="A1690" s="35"/>
    </row>
    <row r="1691" spans="1:1" x14ac:dyDescent="0.2">
      <c r="A1691" s="35"/>
    </row>
    <row r="1692" spans="1:1" x14ac:dyDescent="0.2">
      <c r="A1692" s="35"/>
    </row>
    <row r="1693" spans="1:1" x14ac:dyDescent="0.2">
      <c r="A1693" s="35"/>
    </row>
    <row r="1694" spans="1:1" x14ac:dyDescent="0.2">
      <c r="A1694" s="35"/>
    </row>
    <row r="1695" spans="1:1" x14ac:dyDescent="0.2">
      <c r="A1695" s="35"/>
    </row>
    <row r="1696" spans="1:1" x14ac:dyDescent="0.2">
      <c r="A1696" s="35"/>
    </row>
    <row r="1697" spans="1:1" x14ac:dyDescent="0.2">
      <c r="A1697" s="35"/>
    </row>
    <row r="1698" spans="1:1" x14ac:dyDescent="0.2">
      <c r="A1698" s="35"/>
    </row>
    <row r="1699" spans="1:1" x14ac:dyDescent="0.2">
      <c r="A1699" s="35"/>
    </row>
    <row r="1700" spans="1:1" x14ac:dyDescent="0.2">
      <c r="A1700" s="35"/>
    </row>
    <row r="1701" spans="1:1" x14ac:dyDescent="0.2">
      <c r="A1701" s="35"/>
    </row>
    <row r="1702" spans="1:1" x14ac:dyDescent="0.2">
      <c r="A1702" s="35"/>
    </row>
    <row r="1703" spans="1:1" x14ac:dyDescent="0.2">
      <c r="A1703" s="35"/>
    </row>
    <row r="1704" spans="1:1" x14ac:dyDescent="0.2">
      <c r="A1704" s="35"/>
    </row>
    <row r="1705" spans="1:1" x14ac:dyDescent="0.2">
      <c r="A1705" s="35"/>
    </row>
    <row r="1706" spans="1:1" x14ac:dyDescent="0.2">
      <c r="A1706" s="35"/>
    </row>
    <row r="1707" spans="1:1" x14ac:dyDescent="0.2">
      <c r="A1707" s="35"/>
    </row>
    <row r="1708" spans="1:1" x14ac:dyDescent="0.2">
      <c r="A1708" s="35"/>
    </row>
    <row r="1709" spans="1:1" x14ac:dyDescent="0.2">
      <c r="A1709" s="35"/>
    </row>
    <row r="1710" spans="1:1" x14ac:dyDescent="0.2">
      <c r="A1710" s="35"/>
    </row>
    <row r="1711" spans="1:1" x14ac:dyDescent="0.2">
      <c r="A1711" s="35"/>
    </row>
    <row r="1712" spans="1:1" x14ac:dyDescent="0.2">
      <c r="A1712" s="35"/>
    </row>
    <row r="1713" spans="1:1" x14ac:dyDescent="0.2">
      <c r="A1713" s="35"/>
    </row>
    <row r="1714" spans="1:1" x14ac:dyDescent="0.2">
      <c r="A1714" s="35"/>
    </row>
    <row r="1715" spans="1:1" x14ac:dyDescent="0.2">
      <c r="A1715" s="35"/>
    </row>
    <row r="1716" spans="1:1" x14ac:dyDescent="0.2">
      <c r="A1716" s="35"/>
    </row>
    <row r="1717" spans="1:1" x14ac:dyDescent="0.2">
      <c r="A1717" s="35"/>
    </row>
    <row r="1718" spans="1:1" x14ac:dyDescent="0.2">
      <c r="A1718" s="35"/>
    </row>
    <row r="1719" spans="1:1" x14ac:dyDescent="0.2">
      <c r="A1719" s="35"/>
    </row>
    <row r="1720" spans="1:1" x14ac:dyDescent="0.2">
      <c r="A1720" s="35"/>
    </row>
    <row r="1721" spans="1:1" x14ac:dyDescent="0.2">
      <c r="A1721" s="35"/>
    </row>
    <row r="1722" spans="1:1" x14ac:dyDescent="0.2">
      <c r="A1722" s="35"/>
    </row>
    <row r="1723" spans="1:1" x14ac:dyDescent="0.2">
      <c r="A1723" s="35"/>
    </row>
    <row r="1724" spans="1:1" x14ac:dyDescent="0.2">
      <c r="A1724" s="35"/>
    </row>
    <row r="1725" spans="1:1" x14ac:dyDescent="0.2">
      <c r="A1725" s="35"/>
    </row>
    <row r="1726" spans="1:1" x14ac:dyDescent="0.2">
      <c r="A1726" s="35"/>
    </row>
    <row r="1727" spans="1:1" x14ac:dyDescent="0.2">
      <c r="A1727" s="35"/>
    </row>
    <row r="1728" spans="1:1" x14ac:dyDescent="0.2">
      <c r="A1728" s="35"/>
    </row>
    <row r="1729" spans="1:1" x14ac:dyDescent="0.2">
      <c r="A1729" s="35"/>
    </row>
    <row r="1730" spans="1:1" x14ac:dyDescent="0.2">
      <c r="A1730" s="35"/>
    </row>
    <row r="1731" spans="1:1" x14ac:dyDescent="0.2">
      <c r="A1731" s="35"/>
    </row>
    <row r="1732" spans="1:1" x14ac:dyDescent="0.2">
      <c r="A1732" s="35"/>
    </row>
    <row r="1733" spans="1:1" x14ac:dyDescent="0.2">
      <c r="A1733" s="35"/>
    </row>
    <row r="1734" spans="1:1" x14ac:dyDescent="0.2">
      <c r="A1734" s="35"/>
    </row>
    <row r="1735" spans="1:1" x14ac:dyDescent="0.2">
      <c r="A1735" s="35"/>
    </row>
    <row r="1736" spans="1:1" x14ac:dyDescent="0.2">
      <c r="A1736" s="35"/>
    </row>
    <row r="1737" spans="1:1" x14ac:dyDescent="0.2">
      <c r="A1737" s="35"/>
    </row>
    <row r="1738" spans="1:1" x14ac:dyDescent="0.2">
      <c r="A1738" s="35"/>
    </row>
    <row r="1739" spans="1:1" x14ac:dyDescent="0.2">
      <c r="A1739" s="35"/>
    </row>
    <row r="1740" spans="1:1" x14ac:dyDescent="0.2">
      <c r="A1740" s="35"/>
    </row>
    <row r="1741" spans="1:1" x14ac:dyDescent="0.2">
      <c r="A1741" s="35"/>
    </row>
    <row r="1742" spans="1:1" x14ac:dyDescent="0.2">
      <c r="A1742" s="35"/>
    </row>
    <row r="1743" spans="1:1" x14ac:dyDescent="0.2">
      <c r="A1743" s="35"/>
    </row>
    <row r="1744" spans="1:1" x14ac:dyDescent="0.2">
      <c r="A1744" s="35"/>
    </row>
    <row r="1745" spans="1:1" x14ac:dyDescent="0.2">
      <c r="A1745" s="35"/>
    </row>
    <row r="1746" spans="1:1" x14ac:dyDescent="0.2">
      <c r="A1746" s="35"/>
    </row>
    <row r="1747" spans="1:1" x14ac:dyDescent="0.2">
      <c r="A1747" s="35"/>
    </row>
    <row r="1748" spans="1:1" x14ac:dyDescent="0.2">
      <c r="A1748" s="35"/>
    </row>
    <row r="1749" spans="1:1" x14ac:dyDescent="0.2">
      <c r="A1749" s="35"/>
    </row>
    <row r="1750" spans="1:1" x14ac:dyDescent="0.2">
      <c r="A1750" s="35"/>
    </row>
    <row r="1751" spans="1:1" x14ac:dyDescent="0.2">
      <c r="A1751" s="35"/>
    </row>
    <row r="1752" spans="1:1" x14ac:dyDescent="0.2">
      <c r="A1752" s="35"/>
    </row>
    <row r="1753" spans="1:1" x14ac:dyDescent="0.2">
      <c r="A1753" s="35"/>
    </row>
    <row r="1754" spans="1:1" x14ac:dyDescent="0.2">
      <c r="A1754" s="35"/>
    </row>
    <row r="1755" spans="1:1" x14ac:dyDescent="0.2">
      <c r="A1755" s="35"/>
    </row>
    <row r="1756" spans="1:1" x14ac:dyDescent="0.2">
      <c r="A1756" s="35"/>
    </row>
    <row r="1757" spans="1:1" x14ac:dyDescent="0.2">
      <c r="A1757" s="35"/>
    </row>
    <row r="1758" spans="1:1" x14ac:dyDescent="0.2">
      <c r="A1758" s="35"/>
    </row>
    <row r="1759" spans="1:1" x14ac:dyDescent="0.2">
      <c r="A1759" s="35"/>
    </row>
    <row r="1760" spans="1:1" x14ac:dyDescent="0.2">
      <c r="A1760" s="35"/>
    </row>
    <row r="1761" spans="1:1" x14ac:dyDescent="0.2">
      <c r="A1761" s="35"/>
    </row>
    <row r="1762" spans="1:1" x14ac:dyDescent="0.2">
      <c r="A1762" s="35"/>
    </row>
    <row r="1763" spans="1:1" x14ac:dyDescent="0.2">
      <c r="A1763" s="35"/>
    </row>
    <row r="1764" spans="1:1" x14ac:dyDescent="0.2">
      <c r="A1764" s="35"/>
    </row>
    <row r="1765" spans="1:1" x14ac:dyDescent="0.2">
      <c r="A1765" s="35"/>
    </row>
    <row r="1766" spans="1:1" x14ac:dyDescent="0.2">
      <c r="A1766" s="35"/>
    </row>
    <row r="1767" spans="1:1" x14ac:dyDescent="0.2">
      <c r="A1767" s="35"/>
    </row>
    <row r="1768" spans="1:1" x14ac:dyDescent="0.2">
      <c r="A1768" s="35"/>
    </row>
    <row r="1769" spans="1:1" x14ac:dyDescent="0.2">
      <c r="A1769" s="35"/>
    </row>
    <row r="1770" spans="1:1" x14ac:dyDescent="0.2">
      <c r="A1770" s="35"/>
    </row>
    <row r="1771" spans="1:1" x14ac:dyDescent="0.2">
      <c r="A1771" s="35"/>
    </row>
    <row r="1772" spans="1:1" x14ac:dyDescent="0.2">
      <c r="A1772" s="35"/>
    </row>
    <row r="1773" spans="1:1" x14ac:dyDescent="0.2">
      <c r="A1773" s="35"/>
    </row>
    <row r="1774" spans="1:1" x14ac:dyDescent="0.2">
      <c r="A1774" s="35"/>
    </row>
    <row r="1775" spans="1:1" x14ac:dyDescent="0.2">
      <c r="A1775" s="35"/>
    </row>
    <row r="1776" spans="1:1" x14ac:dyDescent="0.2">
      <c r="A1776" s="35"/>
    </row>
    <row r="1777" spans="1:1" x14ac:dyDescent="0.2">
      <c r="A1777" s="35"/>
    </row>
    <row r="1778" spans="1:1" x14ac:dyDescent="0.2">
      <c r="A1778" s="35"/>
    </row>
    <row r="1779" spans="1:1" x14ac:dyDescent="0.2">
      <c r="A1779" s="35"/>
    </row>
    <row r="1780" spans="1:1" x14ac:dyDescent="0.2">
      <c r="A1780" s="35"/>
    </row>
    <row r="1781" spans="1:1" x14ac:dyDescent="0.2">
      <c r="A1781" s="35"/>
    </row>
    <row r="1782" spans="1:1" x14ac:dyDescent="0.2">
      <c r="A1782" s="35"/>
    </row>
    <row r="1783" spans="1:1" x14ac:dyDescent="0.2">
      <c r="A1783" s="35"/>
    </row>
    <row r="1784" spans="1:1" x14ac:dyDescent="0.2">
      <c r="A1784" s="35"/>
    </row>
    <row r="1785" spans="1:1" x14ac:dyDescent="0.2">
      <c r="A1785" s="35"/>
    </row>
    <row r="1786" spans="1:1" x14ac:dyDescent="0.2">
      <c r="A1786" s="35"/>
    </row>
    <row r="1787" spans="1:1" x14ac:dyDescent="0.2">
      <c r="A1787" s="35"/>
    </row>
    <row r="1788" spans="1:1" x14ac:dyDescent="0.2">
      <c r="A1788" s="35"/>
    </row>
    <row r="1789" spans="1:1" x14ac:dyDescent="0.2">
      <c r="A1789" s="35"/>
    </row>
    <row r="1790" spans="1:1" x14ac:dyDescent="0.2">
      <c r="A1790" s="35"/>
    </row>
    <row r="1791" spans="1:1" x14ac:dyDescent="0.2">
      <c r="A1791" s="35"/>
    </row>
    <row r="1792" spans="1:1" x14ac:dyDescent="0.2">
      <c r="A1792" s="35"/>
    </row>
    <row r="1793" spans="1:1" x14ac:dyDescent="0.2">
      <c r="A1793" s="35"/>
    </row>
    <row r="1794" spans="1:1" x14ac:dyDescent="0.2">
      <c r="A1794" s="35"/>
    </row>
    <row r="1795" spans="1:1" x14ac:dyDescent="0.2">
      <c r="A1795" s="35"/>
    </row>
    <row r="1796" spans="1:1" x14ac:dyDescent="0.2">
      <c r="A1796" s="35"/>
    </row>
    <row r="1797" spans="1:1" x14ac:dyDescent="0.2">
      <c r="A1797" s="35"/>
    </row>
    <row r="1798" spans="1:1" x14ac:dyDescent="0.2">
      <c r="A1798" s="35"/>
    </row>
    <row r="1799" spans="1:1" x14ac:dyDescent="0.2">
      <c r="A1799" s="35"/>
    </row>
    <row r="1800" spans="1:1" x14ac:dyDescent="0.2">
      <c r="A1800" s="35"/>
    </row>
    <row r="1801" spans="1:1" x14ac:dyDescent="0.2">
      <c r="A1801" s="35"/>
    </row>
    <row r="1802" spans="1:1" x14ac:dyDescent="0.2">
      <c r="A1802" s="35"/>
    </row>
    <row r="1803" spans="1:1" x14ac:dyDescent="0.2">
      <c r="A1803" s="35"/>
    </row>
    <row r="1804" spans="1:1" x14ac:dyDescent="0.2">
      <c r="A1804" s="35"/>
    </row>
    <row r="1805" spans="1:1" x14ac:dyDescent="0.2">
      <c r="A1805" s="35"/>
    </row>
    <row r="1806" spans="1:1" x14ac:dyDescent="0.2">
      <c r="A1806" s="35"/>
    </row>
    <row r="1807" spans="1:1" x14ac:dyDescent="0.2">
      <c r="A1807" s="35"/>
    </row>
    <row r="1808" spans="1:1" x14ac:dyDescent="0.2">
      <c r="A1808" s="35"/>
    </row>
    <row r="1809" spans="1:1" x14ac:dyDescent="0.2">
      <c r="A1809" s="35"/>
    </row>
    <row r="1810" spans="1:1" x14ac:dyDescent="0.2">
      <c r="A1810" s="35"/>
    </row>
    <row r="1811" spans="1:1" x14ac:dyDescent="0.2">
      <c r="A1811" s="35"/>
    </row>
    <row r="1812" spans="1:1" x14ac:dyDescent="0.2">
      <c r="A1812" s="35"/>
    </row>
    <row r="1813" spans="1:1" x14ac:dyDescent="0.2">
      <c r="A1813" s="35"/>
    </row>
    <row r="1814" spans="1:1" x14ac:dyDescent="0.2">
      <c r="A1814" s="35"/>
    </row>
    <row r="1815" spans="1:1" x14ac:dyDescent="0.2">
      <c r="A1815" s="35"/>
    </row>
    <row r="1816" spans="1:1" x14ac:dyDescent="0.2">
      <c r="A1816" s="35"/>
    </row>
    <row r="1817" spans="1:1" x14ac:dyDescent="0.2">
      <c r="A1817" s="35"/>
    </row>
    <row r="1818" spans="1:1" x14ac:dyDescent="0.2">
      <c r="A1818" s="35"/>
    </row>
    <row r="1819" spans="1:1" x14ac:dyDescent="0.2">
      <c r="A1819" s="35"/>
    </row>
    <row r="1820" spans="1:1" x14ac:dyDescent="0.2">
      <c r="A1820" s="35"/>
    </row>
    <row r="1821" spans="1:1" x14ac:dyDescent="0.2">
      <c r="A1821" s="35"/>
    </row>
    <row r="1822" spans="1:1" x14ac:dyDescent="0.2">
      <c r="A1822" s="35"/>
    </row>
    <row r="1823" spans="1:1" x14ac:dyDescent="0.2">
      <c r="A1823" s="35"/>
    </row>
    <row r="1824" spans="1:1" x14ac:dyDescent="0.2">
      <c r="A1824" s="35"/>
    </row>
    <row r="1825" spans="1:1" x14ac:dyDescent="0.2">
      <c r="A1825" s="35"/>
    </row>
    <row r="1826" spans="1:1" x14ac:dyDescent="0.2">
      <c r="A1826" s="35"/>
    </row>
    <row r="1827" spans="1:1" x14ac:dyDescent="0.2">
      <c r="A1827" s="35"/>
    </row>
    <row r="1828" spans="1:1" x14ac:dyDescent="0.2">
      <c r="A1828" s="35"/>
    </row>
    <row r="1829" spans="1:1" x14ac:dyDescent="0.2">
      <c r="A1829" s="35"/>
    </row>
    <row r="1830" spans="1:1" x14ac:dyDescent="0.2">
      <c r="A1830" s="35"/>
    </row>
    <row r="1831" spans="1:1" x14ac:dyDescent="0.2">
      <c r="A1831" s="35"/>
    </row>
    <row r="1832" spans="1:1" x14ac:dyDescent="0.2">
      <c r="A1832" s="35"/>
    </row>
    <row r="1833" spans="1:1" x14ac:dyDescent="0.2">
      <c r="A1833" s="35"/>
    </row>
    <row r="1834" spans="1:1" x14ac:dyDescent="0.2">
      <c r="A1834" s="35"/>
    </row>
    <row r="1835" spans="1:1" x14ac:dyDescent="0.2">
      <c r="A1835" s="35"/>
    </row>
    <row r="1836" spans="1:1" x14ac:dyDescent="0.2">
      <c r="A1836" s="35"/>
    </row>
    <row r="1837" spans="1:1" x14ac:dyDescent="0.2">
      <c r="A1837" s="35"/>
    </row>
    <row r="1838" spans="1:1" x14ac:dyDescent="0.2">
      <c r="A1838" s="35"/>
    </row>
    <row r="1839" spans="1:1" x14ac:dyDescent="0.2">
      <c r="A1839" s="35"/>
    </row>
    <row r="1840" spans="1:1" x14ac:dyDescent="0.2">
      <c r="A1840" s="35"/>
    </row>
    <row r="1841" spans="1:1" x14ac:dyDescent="0.2">
      <c r="A1841" s="35"/>
    </row>
    <row r="1842" spans="1:1" x14ac:dyDescent="0.2">
      <c r="A1842" s="35"/>
    </row>
    <row r="1843" spans="1:1" x14ac:dyDescent="0.2">
      <c r="A1843" s="35"/>
    </row>
    <row r="1844" spans="1:1" x14ac:dyDescent="0.2">
      <c r="A1844" s="35"/>
    </row>
    <row r="1845" spans="1:1" x14ac:dyDescent="0.2">
      <c r="A1845" s="35"/>
    </row>
    <row r="1846" spans="1:1" x14ac:dyDescent="0.2">
      <c r="A1846" s="35"/>
    </row>
    <row r="1847" spans="1:1" x14ac:dyDescent="0.2">
      <c r="A1847" s="35"/>
    </row>
    <row r="1848" spans="1:1" x14ac:dyDescent="0.2">
      <c r="A1848" s="35"/>
    </row>
    <row r="1849" spans="1:1" x14ac:dyDescent="0.2">
      <c r="A1849" s="35"/>
    </row>
    <row r="1850" spans="1:1" x14ac:dyDescent="0.2">
      <c r="A1850" s="35"/>
    </row>
    <row r="1851" spans="1:1" x14ac:dyDescent="0.2">
      <c r="A1851" s="35"/>
    </row>
    <row r="1852" spans="1:1" x14ac:dyDescent="0.2">
      <c r="A1852" s="35"/>
    </row>
    <row r="1853" spans="1:1" x14ac:dyDescent="0.2">
      <c r="A1853" s="35"/>
    </row>
    <row r="1854" spans="1:1" x14ac:dyDescent="0.2">
      <c r="A1854" s="35"/>
    </row>
    <row r="1855" spans="1:1" x14ac:dyDescent="0.2">
      <c r="A1855" s="35"/>
    </row>
    <row r="1856" spans="1:1" x14ac:dyDescent="0.2">
      <c r="A1856" s="35"/>
    </row>
    <row r="1857" spans="1:1" x14ac:dyDescent="0.2">
      <c r="A1857" s="35"/>
    </row>
    <row r="1858" spans="1:1" x14ac:dyDescent="0.2">
      <c r="A1858" s="35"/>
    </row>
    <row r="1859" spans="1:1" x14ac:dyDescent="0.2">
      <c r="A1859" s="35"/>
    </row>
    <row r="1860" spans="1:1" x14ac:dyDescent="0.2">
      <c r="A1860" s="35"/>
    </row>
    <row r="1861" spans="1:1" x14ac:dyDescent="0.2">
      <c r="A1861" s="35"/>
    </row>
    <row r="1862" spans="1:1" x14ac:dyDescent="0.2">
      <c r="A1862" s="35"/>
    </row>
    <row r="1863" spans="1:1" x14ac:dyDescent="0.2">
      <c r="A1863" s="35"/>
    </row>
    <row r="1864" spans="1:1" x14ac:dyDescent="0.2">
      <c r="A1864" s="35"/>
    </row>
    <row r="1865" spans="1:1" x14ac:dyDescent="0.2">
      <c r="A1865" s="35"/>
    </row>
    <row r="1866" spans="1:1" x14ac:dyDescent="0.2">
      <c r="A1866" s="35"/>
    </row>
    <row r="1867" spans="1:1" x14ac:dyDescent="0.2">
      <c r="A1867" s="35"/>
    </row>
    <row r="1868" spans="1:1" x14ac:dyDescent="0.2">
      <c r="A1868" s="35"/>
    </row>
    <row r="1869" spans="1:1" x14ac:dyDescent="0.2">
      <c r="A1869" s="35"/>
    </row>
    <row r="1870" spans="1:1" x14ac:dyDescent="0.2">
      <c r="A1870" s="35"/>
    </row>
    <row r="1871" spans="1:1" x14ac:dyDescent="0.2">
      <c r="A1871" s="35"/>
    </row>
    <row r="1872" spans="1:1" x14ac:dyDescent="0.2">
      <c r="A1872" s="35"/>
    </row>
    <row r="1873" spans="1:1" x14ac:dyDescent="0.2">
      <c r="A1873" s="35"/>
    </row>
    <row r="1874" spans="1:1" x14ac:dyDescent="0.2">
      <c r="A1874" s="35"/>
    </row>
    <row r="1875" spans="1:1" x14ac:dyDescent="0.2">
      <c r="A1875" s="35"/>
    </row>
    <row r="1876" spans="1:1" x14ac:dyDescent="0.2">
      <c r="A1876" s="35"/>
    </row>
    <row r="1877" spans="1:1" x14ac:dyDescent="0.2">
      <c r="A1877" s="35"/>
    </row>
    <row r="1878" spans="1:1" x14ac:dyDescent="0.2">
      <c r="A1878" s="35"/>
    </row>
    <row r="1879" spans="1:1" x14ac:dyDescent="0.2">
      <c r="A1879" s="35"/>
    </row>
    <row r="1880" spans="1:1" x14ac:dyDescent="0.2">
      <c r="A1880" s="35"/>
    </row>
    <row r="1881" spans="1:1" x14ac:dyDescent="0.2">
      <c r="A1881" s="35"/>
    </row>
    <row r="1882" spans="1:1" x14ac:dyDescent="0.2">
      <c r="A1882" s="35"/>
    </row>
    <row r="1883" spans="1:1" x14ac:dyDescent="0.2">
      <c r="A1883" s="35"/>
    </row>
    <row r="1884" spans="1:1" x14ac:dyDescent="0.2">
      <c r="A1884" s="35"/>
    </row>
    <row r="1885" spans="1:1" x14ac:dyDescent="0.2">
      <c r="A1885" s="35"/>
    </row>
    <row r="1886" spans="1:1" x14ac:dyDescent="0.2">
      <c r="A1886" s="35"/>
    </row>
    <row r="1887" spans="1:1" x14ac:dyDescent="0.2">
      <c r="A1887" s="35"/>
    </row>
    <row r="1888" spans="1:1" x14ac:dyDescent="0.2">
      <c r="A1888" s="35"/>
    </row>
    <row r="1889" spans="1:1" x14ac:dyDescent="0.2">
      <c r="A1889" s="35"/>
    </row>
    <row r="1890" spans="1:1" x14ac:dyDescent="0.2">
      <c r="A1890" s="35"/>
    </row>
    <row r="1891" spans="1:1" x14ac:dyDescent="0.2">
      <c r="A1891" s="35"/>
    </row>
    <row r="1892" spans="1:1" x14ac:dyDescent="0.2">
      <c r="A1892" s="35"/>
    </row>
    <row r="1893" spans="1:1" x14ac:dyDescent="0.2">
      <c r="A1893" s="35"/>
    </row>
    <row r="1894" spans="1:1" x14ac:dyDescent="0.2">
      <c r="A1894" s="35"/>
    </row>
    <row r="1895" spans="1:1" x14ac:dyDescent="0.2">
      <c r="A1895" s="35"/>
    </row>
    <row r="1896" spans="1:1" x14ac:dyDescent="0.2">
      <c r="A1896" s="35"/>
    </row>
    <row r="1897" spans="1:1" x14ac:dyDescent="0.2">
      <c r="A1897" s="35"/>
    </row>
    <row r="1898" spans="1:1" x14ac:dyDescent="0.2">
      <c r="A1898" s="35"/>
    </row>
    <row r="1899" spans="1:1" x14ac:dyDescent="0.2">
      <c r="A1899" s="35"/>
    </row>
    <row r="1900" spans="1:1" x14ac:dyDescent="0.2">
      <c r="A1900" s="35"/>
    </row>
    <row r="1901" spans="1:1" x14ac:dyDescent="0.2">
      <c r="A1901" s="35"/>
    </row>
    <row r="1902" spans="1:1" x14ac:dyDescent="0.2">
      <c r="A1902" s="35"/>
    </row>
    <row r="1903" spans="1:1" x14ac:dyDescent="0.2">
      <c r="A1903" s="35"/>
    </row>
    <row r="1904" spans="1:1" x14ac:dyDescent="0.2">
      <c r="A1904" s="35"/>
    </row>
    <row r="1905" spans="1:1" x14ac:dyDescent="0.2">
      <c r="A1905" s="35"/>
    </row>
    <row r="1906" spans="1:1" x14ac:dyDescent="0.2">
      <c r="A1906" s="35"/>
    </row>
    <row r="1907" spans="1:1" x14ac:dyDescent="0.2">
      <c r="A1907" s="35"/>
    </row>
    <row r="1908" spans="1:1" x14ac:dyDescent="0.2">
      <c r="A1908" s="35"/>
    </row>
    <row r="1909" spans="1:1" x14ac:dyDescent="0.2">
      <c r="A1909" s="35"/>
    </row>
    <row r="1910" spans="1:1" x14ac:dyDescent="0.2">
      <c r="A1910" s="35"/>
    </row>
    <row r="1911" spans="1:1" x14ac:dyDescent="0.2">
      <c r="A1911" s="35"/>
    </row>
    <row r="1912" spans="1:1" x14ac:dyDescent="0.2">
      <c r="A1912" s="35"/>
    </row>
    <row r="1913" spans="1:1" x14ac:dyDescent="0.2">
      <c r="A1913" s="35"/>
    </row>
    <row r="1914" spans="1:1" x14ac:dyDescent="0.2">
      <c r="A1914" s="35"/>
    </row>
    <row r="1915" spans="1:1" x14ac:dyDescent="0.2">
      <c r="A1915" s="35"/>
    </row>
    <row r="1916" spans="1:1" x14ac:dyDescent="0.2">
      <c r="A1916" s="35"/>
    </row>
    <row r="1917" spans="1:1" x14ac:dyDescent="0.2">
      <c r="A1917" s="35"/>
    </row>
    <row r="1918" spans="1:1" x14ac:dyDescent="0.2">
      <c r="A1918" s="35"/>
    </row>
    <row r="1919" spans="1:1" x14ac:dyDescent="0.2">
      <c r="A1919" s="35"/>
    </row>
    <row r="1920" spans="1:1" x14ac:dyDescent="0.2">
      <c r="A1920" s="35"/>
    </row>
    <row r="1921" spans="1:1" x14ac:dyDescent="0.2">
      <c r="A1921" s="35"/>
    </row>
    <row r="1922" spans="1:1" x14ac:dyDescent="0.2">
      <c r="A1922" s="35"/>
    </row>
    <row r="1923" spans="1:1" x14ac:dyDescent="0.2">
      <c r="A1923" s="35"/>
    </row>
    <row r="1924" spans="1:1" x14ac:dyDescent="0.2">
      <c r="A1924" s="35"/>
    </row>
    <row r="1925" spans="1:1" x14ac:dyDescent="0.2">
      <c r="A1925" s="35"/>
    </row>
    <row r="1926" spans="1:1" x14ac:dyDescent="0.2">
      <c r="A1926" s="35"/>
    </row>
    <row r="1927" spans="1:1" x14ac:dyDescent="0.2">
      <c r="A1927" s="35"/>
    </row>
    <row r="1928" spans="1:1" x14ac:dyDescent="0.2">
      <c r="A1928" s="35"/>
    </row>
    <row r="1929" spans="1:1" x14ac:dyDescent="0.2">
      <c r="A1929" s="35"/>
    </row>
    <row r="1930" spans="1:1" x14ac:dyDescent="0.2">
      <c r="A1930" s="35"/>
    </row>
    <row r="1931" spans="1:1" x14ac:dyDescent="0.2">
      <c r="A1931" s="35"/>
    </row>
    <row r="1932" spans="1:1" x14ac:dyDescent="0.2">
      <c r="A1932" s="35"/>
    </row>
    <row r="1933" spans="1:1" x14ac:dyDescent="0.2">
      <c r="A1933" s="35"/>
    </row>
    <row r="1934" spans="1:1" x14ac:dyDescent="0.2">
      <c r="A1934" s="35"/>
    </row>
    <row r="1935" spans="1:1" x14ac:dyDescent="0.2">
      <c r="A1935" s="35"/>
    </row>
    <row r="1936" spans="1:1" x14ac:dyDescent="0.2">
      <c r="A1936" s="35"/>
    </row>
    <row r="1937" spans="1:1" x14ac:dyDescent="0.2">
      <c r="A1937" s="35"/>
    </row>
    <row r="1938" spans="1:1" x14ac:dyDescent="0.2">
      <c r="A1938" s="35"/>
    </row>
    <row r="1939" spans="1:1" x14ac:dyDescent="0.2">
      <c r="A1939" s="35"/>
    </row>
    <row r="1940" spans="1:1" x14ac:dyDescent="0.2">
      <c r="A1940" s="35"/>
    </row>
    <row r="1941" spans="1:1" x14ac:dyDescent="0.2">
      <c r="A1941" s="35"/>
    </row>
    <row r="1942" spans="1:1" x14ac:dyDescent="0.2">
      <c r="A1942" s="35"/>
    </row>
    <row r="1943" spans="1:1" x14ac:dyDescent="0.2">
      <c r="A1943" s="35"/>
    </row>
    <row r="1944" spans="1:1" x14ac:dyDescent="0.2">
      <c r="A1944" s="35"/>
    </row>
    <row r="1945" spans="1:1" x14ac:dyDescent="0.2">
      <c r="A1945" s="35"/>
    </row>
    <row r="1946" spans="1:1" x14ac:dyDescent="0.2">
      <c r="A1946" s="35"/>
    </row>
    <row r="1947" spans="1:1" x14ac:dyDescent="0.2">
      <c r="A1947" s="35"/>
    </row>
    <row r="1948" spans="1:1" x14ac:dyDescent="0.2">
      <c r="A1948" s="35"/>
    </row>
    <row r="1949" spans="1:1" x14ac:dyDescent="0.2">
      <c r="A1949" s="35"/>
    </row>
    <row r="1950" spans="1:1" x14ac:dyDescent="0.2">
      <c r="A1950" s="35"/>
    </row>
    <row r="1951" spans="1:1" x14ac:dyDescent="0.2">
      <c r="A1951" s="35"/>
    </row>
    <row r="1952" spans="1:1" x14ac:dyDescent="0.2">
      <c r="A1952" s="35"/>
    </row>
    <row r="1953" spans="1:1" x14ac:dyDescent="0.2">
      <c r="A1953" s="35"/>
    </row>
    <row r="1954" spans="1:1" x14ac:dyDescent="0.2">
      <c r="A1954" s="35"/>
    </row>
    <row r="1955" spans="1:1" x14ac:dyDescent="0.2">
      <c r="A1955" s="35"/>
    </row>
    <row r="1956" spans="1:1" x14ac:dyDescent="0.2">
      <c r="A1956" s="35"/>
    </row>
    <row r="1957" spans="1:1" x14ac:dyDescent="0.2">
      <c r="A1957" s="35"/>
    </row>
    <row r="1958" spans="1:1" x14ac:dyDescent="0.2">
      <c r="A1958" s="35"/>
    </row>
    <row r="1959" spans="1:1" x14ac:dyDescent="0.2">
      <c r="A1959" s="35"/>
    </row>
    <row r="1960" spans="1:1" x14ac:dyDescent="0.2">
      <c r="A1960" s="35"/>
    </row>
    <row r="1961" spans="1:1" x14ac:dyDescent="0.2">
      <c r="A1961" s="35"/>
    </row>
    <row r="1962" spans="1:1" x14ac:dyDescent="0.2">
      <c r="A1962" s="35"/>
    </row>
    <row r="1963" spans="1:1" x14ac:dyDescent="0.2">
      <c r="A1963" s="35"/>
    </row>
    <row r="1964" spans="1:1" x14ac:dyDescent="0.2">
      <c r="A1964" s="35"/>
    </row>
    <row r="1965" spans="1:1" x14ac:dyDescent="0.2">
      <c r="A1965" s="35"/>
    </row>
    <row r="1966" spans="1:1" x14ac:dyDescent="0.2">
      <c r="A1966" s="35"/>
    </row>
    <row r="1967" spans="1:1" x14ac:dyDescent="0.2">
      <c r="A1967" s="35"/>
    </row>
    <row r="1968" spans="1:1" x14ac:dyDescent="0.2">
      <c r="A1968" s="35"/>
    </row>
    <row r="1969" spans="1:1" x14ac:dyDescent="0.2">
      <c r="A1969" s="35"/>
    </row>
    <row r="1970" spans="1:1" x14ac:dyDescent="0.2">
      <c r="A1970" s="35"/>
    </row>
    <row r="1971" spans="1:1" x14ac:dyDescent="0.2">
      <c r="A1971" s="35"/>
    </row>
    <row r="1972" spans="1:1" x14ac:dyDescent="0.2">
      <c r="A1972" s="35"/>
    </row>
    <row r="1973" spans="1:1" x14ac:dyDescent="0.2">
      <c r="A1973" s="35"/>
    </row>
    <row r="1974" spans="1:1" x14ac:dyDescent="0.2">
      <c r="A1974" s="35"/>
    </row>
    <row r="1975" spans="1:1" x14ac:dyDescent="0.2">
      <c r="A1975" s="35"/>
    </row>
    <row r="1976" spans="1:1" x14ac:dyDescent="0.2">
      <c r="A1976" s="35"/>
    </row>
    <row r="1977" spans="1:1" x14ac:dyDescent="0.2">
      <c r="A1977" s="35"/>
    </row>
    <row r="1978" spans="1:1" x14ac:dyDescent="0.2">
      <c r="A1978" s="35"/>
    </row>
    <row r="1979" spans="1:1" x14ac:dyDescent="0.2">
      <c r="A1979" s="35"/>
    </row>
    <row r="1980" spans="1:1" x14ac:dyDescent="0.2">
      <c r="A1980" s="35"/>
    </row>
    <row r="1981" spans="1:1" x14ac:dyDescent="0.2">
      <c r="A1981" s="35"/>
    </row>
    <row r="1982" spans="1:1" x14ac:dyDescent="0.2">
      <c r="A1982" s="35"/>
    </row>
    <row r="1983" spans="1:1" x14ac:dyDescent="0.2">
      <c r="A1983" s="35"/>
    </row>
    <row r="1984" spans="1:1" x14ac:dyDescent="0.2">
      <c r="A1984" s="35"/>
    </row>
    <row r="1985" spans="1:1" x14ac:dyDescent="0.2">
      <c r="A1985" s="35"/>
    </row>
    <row r="1986" spans="1:1" x14ac:dyDescent="0.2">
      <c r="A1986" s="35"/>
    </row>
    <row r="1987" spans="1:1" x14ac:dyDescent="0.2">
      <c r="A1987" s="35"/>
    </row>
    <row r="1988" spans="1:1" x14ac:dyDescent="0.2">
      <c r="A1988" s="35"/>
    </row>
    <row r="1989" spans="1:1" x14ac:dyDescent="0.2">
      <c r="A1989" s="35"/>
    </row>
    <row r="1990" spans="1:1" x14ac:dyDescent="0.2">
      <c r="A1990" s="35"/>
    </row>
    <row r="1991" spans="1:1" x14ac:dyDescent="0.2">
      <c r="A1991" s="35"/>
    </row>
    <row r="1992" spans="1:1" x14ac:dyDescent="0.2">
      <c r="A1992" s="35"/>
    </row>
    <row r="1993" spans="1:1" x14ac:dyDescent="0.2">
      <c r="A1993" s="35"/>
    </row>
    <row r="1994" spans="1:1" x14ac:dyDescent="0.2">
      <c r="A1994" s="35"/>
    </row>
    <row r="1995" spans="1:1" x14ac:dyDescent="0.2">
      <c r="A1995" s="35"/>
    </row>
    <row r="1996" spans="1:1" x14ac:dyDescent="0.2">
      <c r="A1996" s="35"/>
    </row>
    <row r="1997" spans="1:1" x14ac:dyDescent="0.2">
      <c r="A1997" s="35"/>
    </row>
    <row r="1998" spans="1:1" x14ac:dyDescent="0.2">
      <c r="A1998" s="35"/>
    </row>
    <row r="1999" spans="1:1" x14ac:dyDescent="0.2">
      <c r="A1999" s="35"/>
    </row>
    <row r="2000" spans="1:1" x14ac:dyDescent="0.2">
      <c r="A2000" s="35"/>
    </row>
    <row r="2001" spans="1:1" x14ac:dyDescent="0.2">
      <c r="A2001" s="35"/>
    </row>
    <row r="2002" spans="1:1" x14ac:dyDescent="0.2">
      <c r="A2002" s="35"/>
    </row>
    <row r="2003" spans="1:1" x14ac:dyDescent="0.2">
      <c r="A2003" s="35"/>
    </row>
    <row r="2004" spans="1:1" x14ac:dyDescent="0.2">
      <c r="A2004" s="35"/>
    </row>
    <row r="2005" spans="1:1" x14ac:dyDescent="0.2">
      <c r="A2005" s="35"/>
    </row>
    <row r="2006" spans="1:1" x14ac:dyDescent="0.2">
      <c r="A2006" s="35"/>
    </row>
    <row r="2007" spans="1:1" x14ac:dyDescent="0.2">
      <c r="A2007" s="35"/>
    </row>
    <row r="2008" spans="1:1" x14ac:dyDescent="0.2">
      <c r="A2008" s="35"/>
    </row>
    <row r="2009" spans="1:1" x14ac:dyDescent="0.2">
      <c r="A2009" s="35"/>
    </row>
    <row r="2010" spans="1:1" x14ac:dyDescent="0.2">
      <c r="A2010" s="35"/>
    </row>
    <row r="2011" spans="1:1" x14ac:dyDescent="0.2">
      <c r="A2011" s="35"/>
    </row>
    <row r="2012" spans="1:1" x14ac:dyDescent="0.2">
      <c r="A2012" s="35"/>
    </row>
    <row r="2013" spans="1:1" x14ac:dyDescent="0.2">
      <c r="A2013" s="35"/>
    </row>
    <row r="2014" spans="1:1" x14ac:dyDescent="0.2">
      <c r="A2014" s="35"/>
    </row>
    <row r="2015" spans="1:1" x14ac:dyDescent="0.2">
      <c r="A2015" s="35"/>
    </row>
    <row r="2016" spans="1:1" x14ac:dyDescent="0.2">
      <c r="A2016" s="35"/>
    </row>
    <row r="2017" spans="1:1" x14ac:dyDescent="0.2">
      <c r="A2017" s="35"/>
    </row>
    <row r="2018" spans="1:1" x14ac:dyDescent="0.2">
      <c r="A2018" s="35"/>
    </row>
    <row r="2019" spans="1:1" x14ac:dyDescent="0.2">
      <c r="A2019" s="35"/>
    </row>
    <row r="2020" spans="1:1" x14ac:dyDescent="0.2">
      <c r="A2020" s="35"/>
    </row>
    <row r="2021" spans="1:1" x14ac:dyDescent="0.2">
      <c r="A2021" s="35"/>
    </row>
    <row r="2022" spans="1:1" x14ac:dyDescent="0.2">
      <c r="A2022" s="35"/>
    </row>
    <row r="2023" spans="1:1" x14ac:dyDescent="0.2">
      <c r="A2023" s="35"/>
    </row>
    <row r="2024" spans="1:1" x14ac:dyDescent="0.2">
      <c r="A2024" s="35"/>
    </row>
    <row r="2025" spans="1:1" x14ac:dyDescent="0.2">
      <c r="A2025" s="35"/>
    </row>
    <row r="2026" spans="1:1" x14ac:dyDescent="0.2">
      <c r="A2026" s="35"/>
    </row>
    <row r="2027" spans="1:1" x14ac:dyDescent="0.2">
      <c r="A2027" s="35"/>
    </row>
    <row r="2028" spans="1:1" x14ac:dyDescent="0.2">
      <c r="A2028" s="35"/>
    </row>
    <row r="2029" spans="1:1" x14ac:dyDescent="0.2">
      <c r="A2029" s="35"/>
    </row>
    <row r="2030" spans="1:1" x14ac:dyDescent="0.2">
      <c r="A2030" s="35"/>
    </row>
    <row r="2031" spans="1:1" x14ac:dyDescent="0.2">
      <c r="A2031" s="35"/>
    </row>
    <row r="2032" spans="1:1" x14ac:dyDescent="0.2">
      <c r="A2032" s="35"/>
    </row>
    <row r="2033" spans="1:1" x14ac:dyDescent="0.2">
      <c r="A2033" s="35"/>
    </row>
    <row r="2034" spans="1:1" x14ac:dyDescent="0.2">
      <c r="A2034" s="35"/>
    </row>
    <row r="2035" spans="1:1" x14ac:dyDescent="0.2">
      <c r="A2035" s="35"/>
    </row>
    <row r="2036" spans="1:1" x14ac:dyDescent="0.2">
      <c r="A2036" s="35"/>
    </row>
    <row r="2037" spans="1:1" x14ac:dyDescent="0.2">
      <c r="A2037" s="35"/>
    </row>
    <row r="2038" spans="1:1" x14ac:dyDescent="0.2">
      <c r="A2038" s="35"/>
    </row>
    <row r="2039" spans="1:1" x14ac:dyDescent="0.2">
      <c r="A2039" s="35"/>
    </row>
    <row r="2040" spans="1:1" x14ac:dyDescent="0.2">
      <c r="A2040" s="35"/>
    </row>
    <row r="2041" spans="1:1" x14ac:dyDescent="0.2">
      <c r="A2041" s="35"/>
    </row>
    <row r="2042" spans="1:1" x14ac:dyDescent="0.2">
      <c r="A2042" s="35"/>
    </row>
    <row r="2043" spans="1:1" x14ac:dyDescent="0.2">
      <c r="A2043" s="35"/>
    </row>
    <row r="2044" spans="1:1" x14ac:dyDescent="0.2">
      <c r="A2044" s="35"/>
    </row>
    <row r="2045" spans="1:1" x14ac:dyDescent="0.2">
      <c r="A2045" s="35"/>
    </row>
    <row r="2046" spans="1:1" x14ac:dyDescent="0.2">
      <c r="A2046" s="35"/>
    </row>
    <row r="2047" spans="1:1" x14ac:dyDescent="0.2">
      <c r="A2047" s="35"/>
    </row>
    <row r="2048" spans="1:1" x14ac:dyDescent="0.2">
      <c r="A2048" s="35"/>
    </row>
    <row r="2049" spans="1:1" x14ac:dyDescent="0.2">
      <c r="A2049" s="35"/>
    </row>
    <row r="2050" spans="1:1" x14ac:dyDescent="0.2">
      <c r="A2050" s="35"/>
    </row>
    <row r="2051" spans="1:1" x14ac:dyDescent="0.2">
      <c r="A2051" s="35"/>
    </row>
    <row r="2052" spans="1:1" x14ac:dyDescent="0.2">
      <c r="A2052" s="35"/>
    </row>
    <row r="2053" spans="1:1" x14ac:dyDescent="0.2">
      <c r="A2053" s="35"/>
    </row>
    <row r="2054" spans="1:1" x14ac:dyDescent="0.2">
      <c r="A2054" s="35"/>
    </row>
    <row r="2055" spans="1:1" x14ac:dyDescent="0.2">
      <c r="A2055" s="35"/>
    </row>
    <row r="2056" spans="1:1" x14ac:dyDescent="0.2">
      <c r="A2056" s="35"/>
    </row>
    <row r="2057" spans="1:1" x14ac:dyDescent="0.2">
      <c r="A2057" s="35"/>
    </row>
    <row r="2058" spans="1:1" x14ac:dyDescent="0.2">
      <c r="A2058" s="35"/>
    </row>
    <row r="2059" spans="1:1" x14ac:dyDescent="0.2">
      <c r="A2059" s="35"/>
    </row>
    <row r="2060" spans="1:1" x14ac:dyDescent="0.2">
      <c r="A2060" s="35"/>
    </row>
    <row r="2061" spans="1:1" x14ac:dyDescent="0.2">
      <c r="A2061" s="35"/>
    </row>
    <row r="2062" spans="1:1" x14ac:dyDescent="0.2">
      <c r="A2062" s="35"/>
    </row>
    <row r="2063" spans="1:1" x14ac:dyDescent="0.2">
      <c r="A2063" s="35"/>
    </row>
    <row r="2064" spans="1:1" x14ac:dyDescent="0.2">
      <c r="A2064" s="35"/>
    </row>
    <row r="2065" spans="1:1" x14ac:dyDescent="0.2">
      <c r="A2065" s="35"/>
    </row>
    <row r="2066" spans="1:1" x14ac:dyDescent="0.2">
      <c r="A2066" s="35"/>
    </row>
    <row r="2067" spans="1:1" x14ac:dyDescent="0.2">
      <c r="A2067" s="35"/>
    </row>
    <row r="2068" spans="1:1" x14ac:dyDescent="0.2">
      <c r="A2068" s="35"/>
    </row>
    <row r="2069" spans="1:1" x14ac:dyDescent="0.2">
      <c r="A2069" s="35"/>
    </row>
    <row r="2070" spans="1:1" x14ac:dyDescent="0.2">
      <c r="A2070" s="35"/>
    </row>
    <row r="2071" spans="1:1" x14ac:dyDescent="0.2">
      <c r="A2071" s="35"/>
    </row>
    <row r="2072" spans="1:1" x14ac:dyDescent="0.2">
      <c r="A2072" s="35"/>
    </row>
    <row r="2073" spans="1:1" x14ac:dyDescent="0.2">
      <c r="A2073" s="35"/>
    </row>
    <row r="2074" spans="1:1" x14ac:dyDescent="0.2">
      <c r="A2074" s="35"/>
    </row>
    <row r="2075" spans="1:1" x14ac:dyDescent="0.2">
      <c r="A2075" s="35"/>
    </row>
    <row r="2076" spans="1:1" x14ac:dyDescent="0.2">
      <c r="A2076" s="35"/>
    </row>
    <row r="2077" spans="1:1" x14ac:dyDescent="0.2">
      <c r="A2077" s="35"/>
    </row>
    <row r="2078" spans="1:1" x14ac:dyDescent="0.2">
      <c r="A2078" s="35"/>
    </row>
    <row r="2079" spans="1:1" x14ac:dyDescent="0.2">
      <c r="A2079" s="35"/>
    </row>
    <row r="2080" spans="1:1" x14ac:dyDescent="0.2">
      <c r="A2080" s="35"/>
    </row>
    <row r="2081" spans="1:1" x14ac:dyDescent="0.2">
      <c r="A2081" s="35"/>
    </row>
    <row r="2082" spans="1:1" x14ac:dyDescent="0.2">
      <c r="A2082" s="35"/>
    </row>
    <row r="2083" spans="1:1" x14ac:dyDescent="0.2">
      <c r="A2083" s="35"/>
    </row>
    <row r="2084" spans="1:1" x14ac:dyDescent="0.2">
      <c r="A2084" s="35"/>
    </row>
    <row r="2085" spans="1:1" x14ac:dyDescent="0.2">
      <c r="A2085" s="35"/>
    </row>
    <row r="2086" spans="1:1" x14ac:dyDescent="0.2">
      <c r="A2086" s="35"/>
    </row>
    <row r="2087" spans="1:1" x14ac:dyDescent="0.2">
      <c r="A2087" s="35"/>
    </row>
    <row r="2088" spans="1:1" x14ac:dyDescent="0.2">
      <c r="A2088" s="35"/>
    </row>
    <row r="2089" spans="1:1" x14ac:dyDescent="0.2">
      <c r="A2089" s="35"/>
    </row>
    <row r="2090" spans="1:1" x14ac:dyDescent="0.2">
      <c r="A2090" s="35"/>
    </row>
    <row r="2091" spans="1:1" x14ac:dyDescent="0.2">
      <c r="A2091" s="35"/>
    </row>
    <row r="2092" spans="1:1" x14ac:dyDescent="0.2">
      <c r="A2092" s="35"/>
    </row>
    <row r="2093" spans="1:1" x14ac:dyDescent="0.2">
      <c r="A2093" s="35"/>
    </row>
    <row r="2094" spans="1:1" x14ac:dyDescent="0.2">
      <c r="A2094" s="35"/>
    </row>
    <row r="2095" spans="1:1" x14ac:dyDescent="0.2">
      <c r="A2095" s="35"/>
    </row>
    <row r="2096" spans="1:1" x14ac:dyDescent="0.2">
      <c r="A2096" s="35"/>
    </row>
    <row r="2097" spans="1:1" x14ac:dyDescent="0.2">
      <c r="A2097" s="35"/>
    </row>
    <row r="2098" spans="1:1" x14ac:dyDescent="0.2">
      <c r="A2098" s="35"/>
    </row>
    <row r="2099" spans="1:1" x14ac:dyDescent="0.2">
      <c r="A2099" s="35"/>
    </row>
    <row r="2100" spans="1:1" x14ac:dyDescent="0.2">
      <c r="A2100" s="35"/>
    </row>
    <row r="2101" spans="1:1" x14ac:dyDescent="0.2">
      <c r="A2101" s="35"/>
    </row>
    <row r="2102" spans="1:1" x14ac:dyDescent="0.2">
      <c r="A2102" s="35"/>
    </row>
    <row r="2103" spans="1:1" x14ac:dyDescent="0.2">
      <c r="A2103" s="35"/>
    </row>
    <row r="2104" spans="1:1" x14ac:dyDescent="0.2">
      <c r="A2104" s="35"/>
    </row>
    <row r="2105" spans="1:1" x14ac:dyDescent="0.2">
      <c r="A2105" s="35"/>
    </row>
    <row r="2106" spans="1:1" x14ac:dyDescent="0.2">
      <c r="A2106" s="35"/>
    </row>
    <row r="2107" spans="1:1" x14ac:dyDescent="0.2">
      <c r="A2107" s="35"/>
    </row>
    <row r="2108" spans="1:1" x14ac:dyDescent="0.2">
      <c r="A2108" s="35"/>
    </row>
    <row r="2109" spans="1:1" x14ac:dyDescent="0.2">
      <c r="A2109" s="35"/>
    </row>
    <row r="2110" spans="1:1" x14ac:dyDescent="0.2">
      <c r="A2110" s="35"/>
    </row>
    <row r="2111" spans="1:1" x14ac:dyDescent="0.2">
      <c r="A2111" s="35"/>
    </row>
    <row r="2112" spans="1:1" x14ac:dyDescent="0.2">
      <c r="A2112" s="35"/>
    </row>
    <row r="2113" spans="1:1" x14ac:dyDescent="0.2">
      <c r="A2113" s="35"/>
    </row>
    <row r="2114" spans="1:1" x14ac:dyDescent="0.2">
      <c r="A2114" s="35"/>
    </row>
    <row r="2115" spans="1:1" x14ac:dyDescent="0.2">
      <c r="A2115" s="35"/>
    </row>
    <row r="2116" spans="1:1" x14ac:dyDescent="0.2">
      <c r="A2116" s="35"/>
    </row>
    <row r="2117" spans="1:1" x14ac:dyDescent="0.2">
      <c r="A2117" s="35"/>
    </row>
    <row r="2118" spans="1:1" x14ac:dyDescent="0.2">
      <c r="A2118" s="35"/>
    </row>
    <row r="2119" spans="1:1" x14ac:dyDescent="0.2">
      <c r="A2119" s="35"/>
    </row>
    <row r="2120" spans="1:1" x14ac:dyDescent="0.2">
      <c r="A2120" s="35"/>
    </row>
    <row r="2121" spans="1:1" x14ac:dyDescent="0.2">
      <c r="A2121" s="35"/>
    </row>
    <row r="2122" spans="1:1" x14ac:dyDescent="0.2">
      <c r="A2122" s="35"/>
    </row>
    <row r="2123" spans="1:1" x14ac:dyDescent="0.2">
      <c r="A2123" s="35"/>
    </row>
    <row r="2124" spans="1:1" x14ac:dyDescent="0.2">
      <c r="A2124" s="35"/>
    </row>
    <row r="2125" spans="1:1" x14ac:dyDescent="0.2">
      <c r="A2125" s="35"/>
    </row>
    <row r="2126" spans="1:1" x14ac:dyDescent="0.2">
      <c r="A2126" s="35"/>
    </row>
    <row r="2127" spans="1:1" x14ac:dyDescent="0.2">
      <c r="A2127" s="35"/>
    </row>
    <row r="2128" spans="1:1" x14ac:dyDescent="0.2">
      <c r="A2128" s="35"/>
    </row>
    <row r="2129" spans="1:1" x14ac:dyDescent="0.2">
      <c r="A2129" s="35"/>
    </row>
    <row r="2130" spans="1:1" x14ac:dyDescent="0.2">
      <c r="A2130" s="35"/>
    </row>
    <row r="2131" spans="1:1" x14ac:dyDescent="0.2">
      <c r="A2131" s="35"/>
    </row>
    <row r="2132" spans="1:1" x14ac:dyDescent="0.2">
      <c r="A2132" s="35"/>
    </row>
    <row r="2133" spans="1:1" x14ac:dyDescent="0.2">
      <c r="A2133" s="35"/>
    </row>
    <row r="2134" spans="1:1" x14ac:dyDescent="0.2">
      <c r="A2134" s="35"/>
    </row>
    <row r="2135" spans="1:1" x14ac:dyDescent="0.2">
      <c r="A2135" s="35"/>
    </row>
    <row r="2136" spans="1:1" x14ac:dyDescent="0.2">
      <c r="A2136" s="35"/>
    </row>
    <row r="2137" spans="1:1" x14ac:dyDescent="0.2">
      <c r="A2137" s="35"/>
    </row>
    <row r="2138" spans="1:1" x14ac:dyDescent="0.2">
      <c r="A2138" s="35"/>
    </row>
    <row r="2139" spans="1:1" x14ac:dyDescent="0.2">
      <c r="A2139" s="35"/>
    </row>
    <row r="2140" spans="1:1" x14ac:dyDescent="0.2">
      <c r="A2140" s="35"/>
    </row>
    <row r="2141" spans="1:1" x14ac:dyDescent="0.2">
      <c r="A2141" s="35"/>
    </row>
    <row r="2142" spans="1:1" x14ac:dyDescent="0.2">
      <c r="A2142" s="35"/>
    </row>
    <row r="2143" spans="1:1" x14ac:dyDescent="0.2">
      <c r="A2143" s="35"/>
    </row>
    <row r="2144" spans="1:1" x14ac:dyDescent="0.2">
      <c r="A2144" s="35"/>
    </row>
    <row r="2145" spans="1:1" x14ac:dyDescent="0.2">
      <c r="A2145" s="35"/>
    </row>
    <row r="2146" spans="1:1" x14ac:dyDescent="0.2">
      <c r="A2146" s="35"/>
    </row>
    <row r="2147" spans="1:1" x14ac:dyDescent="0.2">
      <c r="A2147" s="35"/>
    </row>
    <row r="2148" spans="1:1" x14ac:dyDescent="0.2">
      <c r="A2148" s="35"/>
    </row>
    <row r="2149" spans="1:1" x14ac:dyDescent="0.2">
      <c r="A2149" s="35"/>
    </row>
    <row r="2150" spans="1:1" x14ac:dyDescent="0.2">
      <c r="A2150" s="35"/>
    </row>
    <row r="2151" spans="1:1" x14ac:dyDescent="0.2">
      <c r="A2151" s="35"/>
    </row>
    <row r="2152" spans="1:1" x14ac:dyDescent="0.2">
      <c r="A2152" s="35"/>
    </row>
    <row r="2153" spans="1:1" x14ac:dyDescent="0.2">
      <c r="A2153" s="35"/>
    </row>
    <row r="2154" spans="1:1" x14ac:dyDescent="0.2">
      <c r="A2154" s="35"/>
    </row>
    <row r="2155" spans="1:1" x14ac:dyDescent="0.2">
      <c r="A2155" s="35"/>
    </row>
    <row r="2156" spans="1:1" x14ac:dyDescent="0.2">
      <c r="A2156" s="35"/>
    </row>
    <row r="2157" spans="1:1" x14ac:dyDescent="0.2">
      <c r="A2157" s="35"/>
    </row>
    <row r="2158" spans="1:1" x14ac:dyDescent="0.2">
      <c r="A2158" s="35"/>
    </row>
    <row r="2159" spans="1:1" x14ac:dyDescent="0.2">
      <c r="A2159" s="35"/>
    </row>
    <row r="2160" spans="1:1" x14ac:dyDescent="0.2">
      <c r="A2160" s="35"/>
    </row>
    <row r="2161" spans="1:1" x14ac:dyDescent="0.2">
      <c r="A2161" s="35"/>
    </row>
    <row r="2162" spans="1:1" x14ac:dyDescent="0.2">
      <c r="A2162" s="35"/>
    </row>
    <row r="2163" spans="1:1" x14ac:dyDescent="0.2">
      <c r="A2163" s="35"/>
    </row>
    <row r="2164" spans="1:1" x14ac:dyDescent="0.2">
      <c r="A2164" s="35"/>
    </row>
    <row r="2165" spans="1:1" x14ac:dyDescent="0.2">
      <c r="A2165" s="35"/>
    </row>
    <row r="2166" spans="1:1" x14ac:dyDescent="0.2">
      <c r="A2166" s="35"/>
    </row>
    <row r="2167" spans="1:1" x14ac:dyDescent="0.2">
      <c r="A2167" s="35"/>
    </row>
    <row r="2168" spans="1:1" x14ac:dyDescent="0.2">
      <c r="A2168" s="35"/>
    </row>
    <row r="2169" spans="1:1" x14ac:dyDescent="0.2">
      <c r="A2169" s="35"/>
    </row>
    <row r="2170" spans="1:1" x14ac:dyDescent="0.2">
      <c r="A2170" s="35"/>
    </row>
    <row r="2171" spans="1:1" x14ac:dyDescent="0.2">
      <c r="A2171" s="35"/>
    </row>
    <row r="2172" spans="1:1" x14ac:dyDescent="0.2">
      <c r="A2172" s="35"/>
    </row>
    <row r="2173" spans="1:1" x14ac:dyDescent="0.2">
      <c r="A2173" s="35"/>
    </row>
    <row r="2174" spans="1:1" x14ac:dyDescent="0.2">
      <c r="A2174" s="35"/>
    </row>
    <row r="2175" spans="1:1" x14ac:dyDescent="0.2">
      <c r="A2175" s="35"/>
    </row>
    <row r="2176" spans="1:1" x14ac:dyDescent="0.2">
      <c r="A2176" s="35"/>
    </row>
    <row r="2177" spans="1:1" x14ac:dyDescent="0.2">
      <c r="A2177" s="35"/>
    </row>
    <row r="2178" spans="1:1" x14ac:dyDescent="0.2">
      <c r="A2178" s="35"/>
    </row>
    <row r="2179" spans="1:1" x14ac:dyDescent="0.2">
      <c r="A2179" s="35"/>
    </row>
    <row r="2180" spans="1:1" x14ac:dyDescent="0.2">
      <c r="A2180" s="35"/>
    </row>
    <row r="2181" spans="1:1" x14ac:dyDescent="0.2">
      <c r="A2181" s="35"/>
    </row>
    <row r="2182" spans="1:1" x14ac:dyDescent="0.2">
      <c r="A2182" s="35"/>
    </row>
    <row r="2183" spans="1:1" x14ac:dyDescent="0.2">
      <c r="A2183" s="35"/>
    </row>
    <row r="2184" spans="1:1" x14ac:dyDescent="0.2">
      <c r="A2184" s="35"/>
    </row>
    <row r="2185" spans="1:1" x14ac:dyDescent="0.2">
      <c r="A2185" s="35"/>
    </row>
    <row r="2186" spans="1:1" x14ac:dyDescent="0.2">
      <c r="A2186" s="35"/>
    </row>
    <row r="2187" spans="1:1" x14ac:dyDescent="0.2">
      <c r="A2187" s="35"/>
    </row>
    <row r="2188" spans="1:1" x14ac:dyDescent="0.2">
      <c r="A2188" s="35"/>
    </row>
    <row r="2189" spans="1:1" x14ac:dyDescent="0.2">
      <c r="A2189" s="35"/>
    </row>
    <row r="2190" spans="1:1" x14ac:dyDescent="0.2">
      <c r="A2190" s="35"/>
    </row>
    <row r="2191" spans="1:1" x14ac:dyDescent="0.2">
      <c r="A2191" s="35"/>
    </row>
    <row r="2192" spans="1:1" x14ac:dyDescent="0.2">
      <c r="A2192" s="35"/>
    </row>
    <row r="2193" spans="1:1" x14ac:dyDescent="0.2">
      <c r="A2193" s="35"/>
    </row>
    <row r="2194" spans="1:1" x14ac:dyDescent="0.2">
      <c r="A2194" s="35"/>
    </row>
    <row r="2195" spans="1:1" x14ac:dyDescent="0.2">
      <c r="A2195" s="35"/>
    </row>
    <row r="2196" spans="1:1" x14ac:dyDescent="0.2">
      <c r="A2196" s="35"/>
    </row>
    <row r="2197" spans="1:1" x14ac:dyDescent="0.2">
      <c r="A2197" s="35"/>
    </row>
    <row r="2198" spans="1:1" x14ac:dyDescent="0.2">
      <c r="A2198" s="35"/>
    </row>
    <row r="2199" spans="1:1" x14ac:dyDescent="0.2">
      <c r="A2199" s="35"/>
    </row>
    <row r="2200" spans="1:1" x14ac:dyDescent="0.2">
      <c r="A2200" s="35"/>
    </row>
    <row r="2201" spans="1:1" x14ac:dyDescent="0.2">
      <c r="A2201" s="35"/>
    </row>
    <row r="2202" spans="1:1" x14ac:dyDescent="0.2">
      <c r="A2202" s="35"/>
    </row>
    <row r="2203" spans="1:1" x14ac:dyDescent="0.2">
      <c r="A2203" s="35"/>
    </row>
    <row r="2204" spans="1:1" x14ac:dyDescent="0.2">
      <c r="A2204" s="35"/>
    </row>
    <row r="2205" spans="1:1" x14ac:dyDescent="0.2">
      <c r="A2205" s="35"/>
    </row>
    <row r="2206" spans="1:1" x14ac:dyDescent="0.2">
      <c r="A2206" s="35"/>
    </row>
    <row r="2207" spans="1:1" x14ac:dyDescent="0.2">
      <c r="A2207" s="35"/>
    </row>
    <row r="2208" spans="1:1" x14ac:dyDescent="0.2">
      <c r="A2208" s="35"/>
    </row>
    <row r="2209" spans="1:1" x14ac:dyDescent="0.2">
      <c r="A2209" s="35"/>
    </row>
    <row r="2210" spans="1:1" x14ac:dyDescent="0.2">
      <c r="A2210" s="35"/>
    </row>
    <row r="2211" spans="1:1" x14ac:dyDescent="0.2">
      <c r="A2211" s="35"/>
    </row>
    <row r="2212" spans="1:1" x14ac:dyDescent="0.2">
      <c r="A2212" s="35"/>
    </row>
    <row r="2213" spans="1:1" x14ac:dyDescent="0.2">
      <c r="A2213" s="35"/>
    </row>
    <row r="2214" spans="1:1" x14ac:dyDescent="0.2">
      <c r="A2214" s="35"/>
    </row>
    <row r="2215" spans="1:1" x14ac:dyDescent="0.2">
      <c r="A2215" s="35"/>
    </row>
    <row r="2216" spans="1:1" x14ac:dyDescent="0.2">
      <c r="A2216" s="35"/>
    </row>
    <row r="2217" spans="1:1" x14ac:dyDescent="0.2">
      <c r="A2217" s="35"/>
    </row>
    <row r="2218" spans="1:1" x14ac:dyDescent="0.2">
      <c r="A2218" s="35"/>
    </row>
    <row r="2219" spans="1:1" x14ac:dyDescent="0.2">
      <c r="A2219" s="35"/>
    </row>
    <row r="2220" spans="1:1" x14ac:dyDescent="0.2">
      <c r="A2220" s="35"/>
    </row>
    <row r="2221" spans="1:1" x14ac:dyDescent="0.2">
      <c r="A2221" s="35"/>
    </row>
    <row r="2222" spans="1:1" x14ac:dyDescent="0.2">
      <c r="A2222" s="35"/>
    </row>
    <row r="2223" spans="1:1" x14ac:dyDescent="0.2">
      <c r="A2223" s="35"/>
    </row>
    <row r="2224" spans="1:1" x14ac:dyDescent="0.2">
      <c r="A2224" s="35"/>
    </row>
    <row r="2225" spans="1:1" x14ac:dyDescent="0.2">
      <c r="A2225" s="35"/>
    </row>
    <row r="2226" spans="1:1" x14ac:dyDescent="0.2">
      <c r="A2226" s="35"/>
    </row>
    <row r="2227" spans="1:1" x14ac:dyDescent="0.2">
      <c r="A2227" s="35"/>
    </row>
    <row r="2228" spans="1:1" x14ac:dyDescent="0.2">
      <c r="A2228" s="35"/>
    </row>
    <row r="2229" spans="1:1" x14ac:dyDescent="0.2">
      <c r="A2229" s="35"/>
    </row>
    <row r="2230" spans="1:1" x14ac:dyDescent="0.2">
      <c r="A2230" s="35"/>
    </row>
    <row r="2231" spans="1:1" x14ac:dyDescent="0.2">
      <c r="A2231" s="35"/>
    </row>
    <row r="2232" spans="1:1" x14ac:dyDescent="0.2">
      <c r="A2232" s="35"/>
    </row>
    <row r="2233" spans="1:1" x14ac:dyDescent="0.2">
      <c r="A2233" s="35"/>
    </row>
    <row r="2234" spans="1:1" x14ac:dyDescent="0.2">
      <c r="A2234" s="35"/>
    </row>
    <row r="2235" spans="1:1" x14ac:dyDescent="0.2">
      <c r="A2235" s="35"/>
    </row>
    <row r="2236" spans="1:1" x14ac:dyDescent="0.2">
      <c r="A2236" s="35"/>
    </row>
    <row r="2237" spans="1:1" x14ac:dyDescent="0.2">
      <c r="A2237" s="35"/>
    </row>
    <row r="2238" spans="1:1" x14ac:dyDescent="0.2">
      <c r="A2238" s="35"/>
    </row>
    <row r="2239" spans="1:1" x14ac:dyDescent="0.2">
      <c r="A2239" s="35"/>
    </row>
    <row r="2240" spans="1:1" x14ac:dyDescent="0.2">
      <c r="A2240" s="35"/>
    </row>
    <row r="2241" spans="1:1" x14ac:dyDescent="0.2">
      <c r="A2241" s="35"/>
    </row>
    <row r="2242" spans="1:1" x14ac:dyDescent="0.2">
      <c r="A2242" s="35"/>
    </row>
    <row r="2243" spans="1:1" x14ac:dyDescent="0.2">
      <c r="A2243" s="35"/>
    </row>
    <row r="2244" spans="1:1" x14ac:dyDescent="0.2">
      <c r="A2244" s="35"/>
    </row>
    <row r="2245" spans="1:1" x14ac:dyDescent="0.2">
      <c r="A2245" s="35"/>
    </row>
    <row r="2246" spans="1:1" x14ac:dyDescent="0.2">
      <c r="A2246" s="35"/>
    </row>
    <row r="2247" spans="1:1" x14ac:dyDescent="0.2">
      <c r="A2247" s="35"/>
    </row>
    <row r="2248" spans="1:1" x14ac:dyDescent="0.2">
      <c r="A2248" s="35"/>
    </row>
    <row r="2249" spans="1:1" x14ac:dyDescent="0.2">
      <c r="A2249" s="35"/>
    </row>
    <row r="2250" spans="1:1" x14ac:dyDescent="0.2">
      <c r="A2250" s="35"/>
    </row>
    <row r="2251" spans="1:1" x14ac:dyDescent="0.2">
      <c r="A2251" s="35"/>
    </row>
    <row r="2252" spans="1:1" x14ac:dyDescent="0.2">
      <c r="A2252" s="35"/>
    </row>
    <row r="2253" spans="1:1" x14ac:dyDescent="0.2">
      <c r="A2253" s="35"/>
    </row>
    <row r="2254" spans="1:1" x14ac:dyDescent="0.2">
      <c r="A2254" s="35"/>
    </row>
    <row r="2255" spans="1:1" x14ac:dyDescent="0.2">
      <c r="A2255" s="35"/>
    </row>
    <row r="2256" spans="1:1" x14ac:dyDescent="0.2">
      <c r="A2256" s="35"/>
    </row>
    <row r="2257" spans="1:1" x14ac:dyDescent="0.2">
      <c r="A2257" s="35"/>
    </row>
    <row r="2258" spans="1:1" x14ac:dyDescent="0.2">
      <c r="A2258" s="35"/>
    </row>
    <row r="2259" spans="1:1" x14ac:dyDescent="0.2">
      <c r="A2259" s="35"/>
    </row>
    <row r="2260" spans="1:1" x14ac:dyDescent="0.2">
      <c r="A2260" s="35"/>
    </row>
    <row r="2261" spans="1:1" x14ac:dyDescent="0.2">
      <c r="A2261" s="35"/>
    </row>
    <row r="2262" spans="1:1" x14ac:dyDescent="0.2">
      <c r="A2262" s="35"/>
    </row>
    <row r="2263" spans="1:1" x14ac:dyDescent="0.2">
      <c r="A2263" s="35"/>
    </row>
    <row r="2264" spans="1:1" x14ac:dyDescent="0.2">
      <c r="A2264" s="35"/>
    </row>
    <row r="2265" spans="1:1" x14ac:dyDescent="0.2">
      <c r="A2265" s="35"/>
    </row>
    <row r="2266" spans="1:1" x14ac:dyDescent="0.2">
      <c r="A2266" s="35"/>
    </row>
    <row r="2267" spans="1:1" x14ac:dyDescent="0.2">
      <c r="A2267" s="35"/>
    </row>
    <row r="2268" spans="1:1" x14ac:dyDescent="0.2">
      <c r="A2268" s="35"/>
    </row>
    <row r="2269" spans="1:1" x14ac:dyDescent="0.2">
      <c r="A2269" s="35"/>
    </row>
    <row r="2270" spans="1:1" x14ac:dyDescent="0.2">
      <c r="A2270" s="35"/>
    </row>
    <row r="2271" spans="1:1" x14ac:dyDescent="0.2">
      <c r="A2271" s="35"/>
    </row>
    <row r="2272" spans="1:1" x14ac:dyDescent="0.2">
      <c r="A2272" s="35"/>
    </row>
    <row r="2273" spans="1:1" x14ac:dyDescent="0.2">
      <c r="A2273" s="35"/>
    </row>
    <row r="2274" spans="1:1" x14ac:dyDescent="0.2">
      <c r="A2274" s="35"/>
    </row>
    <row r="2275" spans="1:1" x14ac:dyDescent="0.2">
      <c r="A2275" s="35"/>
    </row>
    <row r="2276" spans="1:1" x14ac:dyDescent="0.2">
      <c r="A2276" s="35"/>
    </row>
    <row r="2277" spans="1:1" x14ac:dyDescent="0.2">
      <c r="A2277" s="35"/>
    </row>
    <row r="2278" spans="1:1" x14ac:dyDescent="0.2">
      <c r="A2278" s="35"/>
    </row>
    <row r="2279" spans="1:1" x14ac:dyDescent="0.2">
      <c r="A2279" s="35"/>
    </row>
    <row r="2280" spans="1:1" x14ac:dyDescent="0.2">
      <c r="A2280" s="35"/>
    </row>
    <row r="2281" spans="1:1" x14ac:dyDescent="0.2">
      <c r="A2281" s="35"/>
    </row>
    <row r="2282" spans="1:1" x14ac:dyDescent="0.2">
      <c r="A2282" s="35"/>
    </row>
    <row r="2283" spans="1:1" x14ac:dyDescent="0.2">
      <c r="A2283" s="35"/>
    </row>
    <row r="2284" spans="1:1" x14ac:dyDescent="0.2">
      <c r="A2284" s="35"/>
    </row>
    <row r="2285" spans="1:1" x14ac:dyDescent="0.2">
      <c r="A2285" s="35"/>
    </row>
    <row r="2286" spans="1:1" x14ac:dyDescent="0.2">
      <c r="A2286" s="35"/>
    </row>
    <row r="2287" spans="1:1" x14ac:dyDescent="0.2">
      <c r="A2287" s="35"/>
    </row>
    <row r="2288" spans="1:1" x14ac:dyDescent="0.2">
      <c r="A2288" s="35"/>
    </row>
    <row r="2289" spans="1:1" x14ac:dyDescent="0.2">
      <c r="A2289" s="35"/>
    </row>
    <row r="2290" spans="1:1" x14ac:dyDescent="0.2">
      <c r="A2290" s="35"/>
    </row>
    <row r="2291" spans="1:1" x14ac:dyDescent="0.2">
      <c r="A2291" s="35"/>
    </row>
    <row r="2292" spans="1:1" x14ac:dyDescent="0.2">
      <c r="A2292" s="35"/>
    </row>
    <row r="2293" spans="1:1" x14ac:dyDescent="0.2">
      <c r="A2293" s="35"/>
    </row>
    <row r="2294" spans="1:1" x14ac:dyDescent="0.2">
      <c r="A2294" s="35"/>
    </row>
    <row r="2295" spans="1:1" x14ac:dyDescent="0.2">
      <c r="A2295" s="35"/>
    </row>
    <row r="2296" spans="1:1" x14ac:dyDescent="0.2">
      <c r="A2296" s="35"/>
    </row>
    <row r="2297" spans="1:1" x14ac:dyDescent="0.2">
      <c r="A2297" s="35"/>
    </row>
    <row r="2298" spans="1:1" x14ac:dyDescent="0.2">
      <c r="A2298" s="35"/>
    </row>
    <row r="2299" spans="1:1" x14ac:dyDescent="0.2">
      <c r="A2299" s="35"/>
    </row>
    <row r="2300" spans="1:1" x14ac:dyDescent="0.2">
      <c r="A2300" s="35"/>
    </row>
    <row r="2301" spans="1:1" x14ac:dyDescent="0.2">
      <c r="A2301" s="35"/>
    </row>
    <row r="2302" spans="1:1" x14ac:dyDescent="0.2">
      <c r="A2302" s="35"/>
    </row>
    <row r="2303" spans="1:1" x14ac:dyDescent="0.2">
      <c r="A2303" s="35"/>
    </row>
    <row r="2304" spans="1:1" x14ac:dyDescent="0.2">
      <c r="A2304" s="35"/>
    </row>
    <row r="2305" spans="1:1" x14ac:dyDescent="0.2">
      <c r="A2305" s="35"/>
    </row>
    <row r="2306" spans="1:1" x14ac:dyDescent="0.2">
      <c r="A2306" s="35"/>
    </row>
    <row r="2307" spans="1:1" x14ac:dyDescent="0.2">
      <c r="A2307" s="35"/>
    </row>
    <row r="2308" spans="1:1" x14ac:dyDescent="0.2">
      <c r="A2308" s="35"/>
    </row>
    <row r="2309" spans="1:1" x14ac:dyDescent="0.2">
      <c r="A2309" s="35"/>
    </row>
    <row r="2310" spans="1:1" x14ac:dyDescent="0.2">
      <c r="A2310" s="35"/>
    </row>
    <row r="2311" spans="1:1" x14ac:dyDescent="0.2">
      <c r="A2311" s="35"/>
    </row>
    <row r="2312" spans="1:1" x14ac:dyDescent="0.2">
      <c r="A2312" s="35"/>
    </row>
    <row r="2313" spans="1:1" x14ac:dyDescent="0.2">
      <c r="A2313" s="35"/>
    </row>
    <row r="2314" spans="1:1" x14ac:dyDescent="0.2">
      <c r="A2314" s="35"/>
    </row>
    <row r="2315" spans="1:1" x14ac:dyDescent="0.2">
      <c r="A2315" s="35"/>
    </row>
    <row r="2316" spans="1:1" x14ac:dyDescent="0.2">
      <c r="A2316" s="35"/>
    </row>
    <row r="2317" spans="1:1" x14ac:dyDescent="0.2">
      <c r="A2317" s="35"/>
    </row>
    <row r="2318" spans="1:1" x14ac:dyDescent="0.2">
      <c r="A2318" s="35"/>
    </row>
    <row r="2319" spans="1:1" x14ac:dyDescent="0.2">
      <c r="A2319" s="35"/>
    </row>
    <row r="2320" spans="1:1" x14ac:dyDescent="0.2">
      <c r="A2320" s="35"/>
    </row>
    <row r="2321" spans="1:1" x14ac:dyDescent="0.2">
      <c r="A2321" s="35"/>
    </row>
    <row r="2322" spans="1:1" x14ac:dyDescent="0.2">
      <c r="A2322" s="35"/>
    </row>
    <row r="2323" spans="1:1" x14ac:dyDescent="0.2">
      <c r="A2323" s="35"/>
    </row>
    <row r="2324" spans="1:1" x14ac:dyDescent="0.2">
      <c r="A2324" s="35"/>
    </row>
    <row r="2325" spans="1:1" x14ac:dyDescent="0.2">
      <c r="A2325" s="35"/>
    </row>
    <row r="2326" spans="1:1" x14ac:dyDescent="0.2">
      <c r="A2326" s="35"/>
    </row>
    <row r="2327" spans="1:1" x14ac:dyDescent="0.2">
      <c r="A2327" s="35"/>
    </row>
    <row r="2328" spans="1:1" x14ac:dyDescent="0.2">
      <c r="A2328" s="35"/>
    </row>
    <row r="2329" spans="1:1" x14ac:dyDescent="0.2">
      <c r="A2329" s="35"/>
    </row>
    <row r="2330" spans="1:1" x14ac:dyDescent="0.2">
      <c r="A2330" s="35"/>
    </row>
    <row r="2331" spans="1:1" x14ac:dyDescent="0.2">
      <c r="A2331" s="35"/>
    </row>
    <row r="2332" spans="1:1" x14ac:dyDescent="0.2">
      <c r="A2332" s="35"/>
    </row>
    <row r="2333" spans="1:1" x14ac:dyDescent="0.2">
      <c r="A2333" s="35"/>
    </row>
    <row r="2334" spans="1:1" x14ac:dyDescent="0.2">
      <c r="A2334" s="35"/>
    </row>
    <row r="2335" spans="1:1" x14ac:dyDescent="0.2">
      <c r="A2335" s="35"/>
    </row>
    <row r="2336" spans="1:1" x14ac:dyDescent="0.2">
      <c r="A2336" s="35"/>
    </row>
    <row r="2337" spans="1:1" x14ac:dyDescent="0.2">
      <c r="A2337" s="35"/>
    </row>
    <row r="2338" spans="1:1" x14ac:dyDescent="0.2">
      <c r="A2338" s="35"/>
    </row>
    <row r="2339" spans="1:1" x14ac:dyDescent="0.2">
      <c r="A2339" s="35"/>
    </row>
    <row r="2340" spans="1:1" x14ac:dyDescent="0.2">
      <c r="A2340" s="35"/>
    </row>
    <row r="2341" spans="1:1" x14ac:dyDescent="0.2">
      <c r="A2341" s="35"/>
    </row>
    <row r="2342" spans="1:1" x14ac:dyDescent="0.2">
      <c r="A2342" s="35"/>
    </row>
    <row r="2343" spans="1:1" x14ac:dyDescent="0.2">
      <c r="A2343" s="35"/>
    </row>
    <row r="2344" spans="1:1" x14ac:dyDescent="0.2">
      <c r="A2344" s="35"/>
    </row>
    <row r="2345" spans="1:1" x14ac:dyDescent="0.2">
      <c r="A2345" s="35"/>
    </row>
    <row r="2346" spans="1:1" x14ac:dyDescent="0.2">
      <c r="A2346" s="35"/>
    </row>
    <row r="2347" spans="1:1" x14ac:dyDescent="0.2">
      <c r="A2347" s="35"/>
    </row>
    <row r="2348" spans="1:1" x14ac:dyDescent="0.2">
      <c r="A2348" s="35"/>
    </row>
    <row r="2349" spans="1:1" x14ac:dyDescent="0.2">
      <c r="A2349" s="35"/>
    </row>
    <row r="2350" spans="1:1" x14ac:dyDescent="0.2">
      <c r="A2350" s="35"/>
    </row>
    <row r="2351" spans="1:1" x14ac:dyDescent="0.2">
      <c r="A2351" s="35"/>
    </row>
    <row r="2352" spans="1:1" x14ac:dyDescent="0.2">
      <c r="A2352" s="35"/>
    </row>
    <row r="2353" spans="1:1" x14ac:dyDescent="0.2">
      <c r="A2353" s="35"/>
    </row>
    <row r="2354" spans="1:1" x14ac:dyDescent="0.2">
      <c r="A2354" s="35"/>
    </row>
    <row r="2355" spans="1:1" x14ac:dyDescent="0.2">
      <c r="A2355" s="35"/>
    </row>
    <row r="2356" spans="1:1" x14ac:dyDescent="0.2">
      <c r="A2356" s="35"/>
    </row>
    <row r="2357" spans="1:1" x14ac:dyDescent="0.2">
      <c r="A2357" s="35"/>
    </row>
    <row r="2358" spans="1:1" x14ac:dyDescent="0.2">
      <c r="A2358" s="35"/>
    </row>
    <row r="2359" spans="1:1" x14ac:dyDescent="0.2">
      <c r="A2359" s="35"/>
    </row>
    <row r="2360" spans="1:1" x14ac:dyDescent="0.2">
      <c r="A2360" s="35"/>
    </row>
    <row r="2361" spans="1:1" x14ac:dyDescent="0.2">
      <c r="A2361" s="35"/>
    </row>
    <row r="2362" spans="1:1" x14ac:dyDescent="0.2">
      <c r="A2362" s="35"/>
    </row>
    <row r="2363" spans="1:1" x14ac:dyDescent="0.2">
      <c r="A2363" s="35"/>
    </row>
    <row r="2364" spans="1:1" x14ac:dyDescent="0.2">
      <c r="A2364" s="35"/>
    </row>
    <row r="2365" spans="1:1" x14ac:dyDescent="0.2">
      <c r="A2365" s="35"/>
    </row>
    <row r="2366" spans="1:1" x14ac:dyDescent="0.2">
      <c r="A2366" s="35"/>
    </row>
    <row r="2367" spans="1:1" x14ac:dyDescent="0.2">
      <c r="A2367" s="35"/>
    </row>
    <row r="2368" spans="1:1" x14ac:dyDescent="0.2">
      <c r="A2368" s="35"/>
    </row>
    <row r="2369" spans="1:1" x14ac:dyDescent="0.2">
      <c r="A2369" s="35"/>
    </row>
    <row r="2370" spans="1:1" x14ac:dyDescent="0.2">
      <c r="A2370" s="35"/>
    </row>
    <row r="2371" spans="1:1" x14ac:dyDescent="0.2">
      <c r="A2371" s="35"/>
    </row>
    <row r="2372" spans="1:1" x14ac:dyDescent="0.2">
      <c r="A2372" s="35"/>
    </row>
    <row r="2373" spans="1:1" x14ac:dyDescent="0.2">
      <c r="A2373" s="35"/>
    </row>
    <row r="2374" spans="1:1" x14ac:dyDescent="0.2">
      <c r="A2374" s="35"/>
    </row>
    <row r="2375" spans="1:1" x14ac:dyDescent="0.2">
      <c r="A2375" s="35"/>
    </row>
    <row r="2376" spans="1:1" x14ac:dyDescent="0.2">
      <c r="A2376" s="35"/>
    </row>
    <row r="2377" spans="1:1" x14ac:dyDescent="0.2">
      <c r="A2377" s="35"/>
    </row>
    <row r="2378" spans="1:1" x14ac:dyDescent="0.2">
      <c r="A2378" s="35"/>
    </row>
    <row r="2379" spans="1:1" x14ac:dyDescent="0.2">
      <c r="A2379" s="35"/>
    </row>
    <row r="2380" spans="1:1" x14ac:dyDescent="0.2">
      <c r="A2380" s="35"/>
    </row>
    <row r="2381" spans="1:1" x14ac:dyDescent="0.2">
      <c r="A2381" s="35"/>
    </row>
    <row r="2382" spans="1:1" x14ac:dyDescent="0.2">
      <c r="A2382" s="35"/>
    </row>
    <row r="2383" spans="1:1" x14ac:dyDescent="0.2">
      <c r="A2383" s="35"/>
    </row>
    <row r="2384" spans="1:1" x14ac:dyDescent="0.2">
      <c r="A2384" s="35"/>
    </row>
    <row r="2385" spans="1:1" x14ac:dyDescent="0.2">
      <c r="A2385" s="35"/>
    </row>
    <row r="2386" spans="1:1" x14ac:dyDescent="0.2">
      <c r="A2386" s="35"/>
    </row>
    <row r="2387" spans="1:1" x14ac:dyDescent="0.2">
      <c r="A2387" s="35"/>
    </row>
    <row r="2388" spans="1:1" x14ac:dyDescent="0.2">
      <c r="A2388" s="35"/>
    </row>
    <row r="2389" spans="1:1" x14ac:dyDescent="0.2">
      <c r="A2389" s="35"/>
    </row>
    <row r="2390" spans="1:1" x14ac:dyDescent="0.2">
      <c r="A2390" s="35"/>
    </row>
    <row r="2391" spans="1:1" x14ac:dyDescent="0.2">
      <c r="A2391" s="35"/>
    </row>
    <row r="2392" spans="1:1" x14ac:dyDescent="0.2">
      <c r="A2392" s="35"/>
    </row>
    <row r="2393" spans="1:1" x14ac:dyDescent="0.2">
      <c r="A2393" s="35"/>
    </row>
    <row r="2394" spans="1:1" x14ac:dyDescent="0.2">
      <c r="A2394" s="35"/>
    </row>
    <row r="2395" spans="1:1" x14ac:dyDescent="0.2">
      <c r="A2395" s="35"/>
    </row>
    <row r="2396" spans="1:1" x14ac:dyDescent="0.2">
      <c r="A2396" s="35"/>
    </row>
    <row r="2397" spans="1:1" x14ac:dyDescent="0.2">
      <c r="A2397" s="35"/>
    </row>
    <row r="2398" spans="1:1" x14ac:dyDescent="0.2">
      <c r="A2398" s="35"/>
    </row>
    <row r="2399" spans="1:1" x14ac:dyDescent="0.2">
      <c r="A2399" s="35"/>
    </row>
    <row r="2400" spans="1:1" x14ac:dyDescent="0.2">
      <c r="A2400" s="35"/>
    </row>
    <row r="2401" spans="1:1" x14ac:dyDescent="0.2">
      <c r="A2401" s="35"/>
    </row>
    <row r="2402" spans="1:1" x14ac:dyDescent="0.2">
      <c r="A2402" s="35"/>
    </row>
    <row r="2403" spans="1:1" x14ac:dyDescent="0.2">
      <c r="A2403" s="35"/>
    </row>
    <row r="2404" spans="1:1" x14ac:dyDescent="0.2">
      <c r="A2404" s="35"/>
    </row>
    <row r="2405" spans="1:1" x14ac:dyDescent="0.2">
      <c r="A2405" s="35"/>
    </row>
    <row r="2406" spans="1:1" x14ac:dyDescent="0.2">
      <c r="A2406" s="35"/>
    </row>
    <row r="2407" spans="1:1" x14ac:dyDescent="0.2">
      <c r="A2407" s="35"/>
    </row>
    <row r="2408" spans="1:1" x14ac:dyDescent="0.2">
      <c r="A2408" s="35"/>
    </row>
    <row r="2409" spans="1:1" x14ac:dyDescent="0.2">
      <c r="A2409" s="35"/>
    </row>
    <row r="2410" spans="1:1" x14ac:dyDescent="0.2">
      <c r="A2410" s="35"/>
    </row>
    <row r="2411" spans="1:1" x14ac:dyDescent="0.2">
      <c r="A2411" s="35"/>
    </row>
    <row r="2412" spans="1:1" x14ac:dyDescent="0.2">
      <c r="A2412" s="35"/>
    </row>
    <row r="2413" spans="1:1" x14ac:dyDescent="0.2">
      <c r="A2413" s="35"/>
    </row>
    <row r="2414" spans="1:1" x14ac:dyDescent="0.2">
      <c r="A2414" s="35"/>
    </row>
    <row r="2415" spans="1:1" x14ac:dyDescent="0.2">
      <c r="A2415" s="35"/>
    </row>
    <row r="2416" spans="1:1" x14ac:dyDescent="0.2">
      <c r="A2416" s="35"/>
    </row>
    <row r="2417" spans="1:1" x14ac:dyDescent="0.2">
      <c r="A2417" s="35"/>
    </row>
    <row r="2418" spans="1:1" x14ac:dyDescent="0.2">
      <c r="A2418" s="35"/>
    </row>
    <row r="2419" spans="1:1" x14ac:dyDescent="0.2">
      <c r="A2419" s="35"/>
    </row>
    <row r="2420" spans="1:1" x14ac:dyDescent="0.2">
      <c r="A2420" s="35"/>
    </row>
    <row r="2421" spans="1:1" x14ac:dyDescent="0.2">
      <c r="A2421" s="35"/>
    </row>
    <row r="2422" spans="1:1" x14ac:dyDescent="0.2">
      <c r="A2422" s="35"/>
    </row>
    <row r="2423" spans="1:1" x14ac:dyDescent="0.2">
      <c r="A2423" s="35"/>
    </row>
    <row r="2424" spans="1:1" x14ac:dyDescent="0.2">
      <c r="A2424" s="35"/>
    </row>
    <row r="2425" spans="1:1" x14ac:dyDescent="0.2">
      <c r="A2425" s="35"/>
    </row>
    <row r="2426" spans="1:1" x14ac:dyDescent="0.2">
      <c r="A2426" s="35"/>
    </row>
    <row r="2427" spans="1:1" x14ac:dyDescent="0.2">
      <c r="A2427" s="35"/>
    </row>
    <row r="2428" spans="1:1" x14ac:dyDescent="0.2">
      <c r="A2428" s="35"/>
    </row>
    <row r="2429" spans="1:1" x14ac:dyDescent="0.2">
      <c r="A2429" s="35"/>
    </row>
    <row r="2430" spans="1:1" x14ac:dyDescent="0.2">
      <c r="A2430" s="35"/>
    </row>
    <row r="2431" spans="1:1" x14ac:dyDescent="0.2">
      <c r="A2431" s="35"/>
    </row>
    <row r="2432" spans="1:1" x14ac:dyDescent="0.2">
      <c r="A2432" s="35"/>
    </row>
    <row r="2433" spans="1:1" x14ac:dyDescent="0.2">
      <c r="A2433" s="35"/>
    </row>
    <row r="2434" spans="1:1" x14ac:dyDescent="0.2">
      <c r="A2434" s="35"/>
    </row>
    <row r="2435" spans="1:1" x14ac:dyDescent="0.2">
      <c r="A2435" s="35"/>
    </row>
    <row r="2436" spans="1:1" x14ac:dyDescent="0.2">
      <c r="A2436" s="35"/>
    </row>
    <row r="2437" spans="1:1" x14ac:dyDescent="0.2">
      <c r="A2437" s="35"/>
    </row>
    <row r="2438" spans="1:1" x14ac:dyDescent="0.2">
      <c r="A2438" s="35"/>
    </row>
    <row r="2439" spans="1:1" x14ac:dyDescent="0.2">
      <c r="A2439" s="35"/>
    </row>
    <row r="2440" spans="1:1" x14ac:dyDescent="0.2">
      <c r="A2440" s="35"/>
    </row>
    <row r="2441" spans="1:1" x14ac:dyDescent="0.2">
      <c r="A2441" s="35"/>
    </row>
    <row r="2442" spans="1:1" x14ac:dyDescent="0.2">
      <c r="A2442" s="35"/>
    </row>
    <row r="2443" spans="1:1" x14ac:dyDescent="0.2">
      <c r="A2443" s="35"/>
    </row>
    <row r="2444" spans="1:1" x14ac:dyDescent="0.2">
      <c r="A2444" s="35"/>
    </row>
    <row r="2445" spans="1:1" x14ac:dyDescent="0.2">
      <c r="A2445" s="35"/>
    </row>
    <row r="2446" spans="1:1" x14ac:dyDescent="0.2">
      <c r="A2446" s="35"/>
    </row>
    <row r="2447" spans="1:1" x14ac:dyDescent="0.2">
      <c r="A2447" s="35"/>
    </row>
    <row r="2448" spans="1:1" x14ac:dyDescent="0.2">
      <c r="A2448" s="35"/>
    </row>
    <row r="2449" spans="1:1" x14ac:dyDescent="0.2">
      <c r="A2449" s="35"/>
    </row>
    <row r="2450" spans="1:1" x14ac:dyDescent="0.2">
      <c r="A2450" s="35"/>
    </row>
    <row r="2451" spans="1:1" x14ac:dyDescent="0.2">
      <c r="A2451" s="35"/>
    </row>
    <row r="2452" spans="1:1" x14ac:dyDescent="0.2">
      <c r="A2452" s="35"/>
    </row>
    <row r="2453" spans="1:1" x14ac:dyDescent="0.2">
      <c r="A2453" s="35"/>
    </row>
    <row r="2454" spans="1:1" x14ac:dyDescent="0.2">
      <c r="A2454" s="35"/>
    </row>
    <row r="2455" spans="1:1" x14ac:dyDescent="0.2">
      <c r="A2455" s="35"/>
    </row>
    <row r="2456" spans="1:1" x14ac:dyDescent="0.2">
      <c r="A2456" s="35"/>
    </row>
    <row r="2457" spans="1:1" x14ac:dyDescent="0.2">
      <c r="A2457" s="35"/>
    </row>
    <row r="2458" spans="1:1" x14ac:dyDescent="0.2">
      <c r="A2458" s="35"/>
    </row>
    <row r="2459" spans="1:1" x14ac:dyDescent="0.2">
      <c r="A2459" s="35"/>
    </row>
    <row r="2460" spans="1:1" x14ac:dyDescent="0.2">
      <c r="A2460" s="35"/>
    </row>
    <row r="2461" spans="1:1" x14ac:dyDescent="0.2">
      <c r="A2461" s="35"/>
    </row>
    <row r="2462" spans="1:1" x14ac:dyDescent="0.2">
      <c r="A2462" s="35"/>
    </row>
    <row r="2463" spans="1:1" x14ac:dyDescent="0.2">
      <c r="A2463" s="35"/>
    </row>
    <row r="2464" spans="1:1" x14ac:dyDescent="0.2">
      <c r="A2464" s="35"/>
    </row>
    <row r="2465" spans="1:1" x14ac:dyDescent="0.2">
      <c r="A2465" s="35"/>
    </row>
    <row r="2466" spans="1:1" x14ac:dyDescent="0.2">
      <c r="A2466" s="35"/>
    </row>
    <row r="2467" spans="1:1" x14ac:dyDescent="0.2">
      <c r="A2467" s="35"/>
    </row>
    <row r="2468" spans="1:1" x14ac:dyDescent="0.2">
      <c r="A2468" s="35"/>
    </row>
    <row r="2469" spans="1:1" x14ac:dyDescent="0.2">
      <c r="A2469" s="35"/>
    </row>
    <row r="2470" spans="1:1" x14ac:dyDescent="0.2">
      <c r="A2470" s="35"/>
    </row>
    <row r="2471" spans="1:1" x14ac:dyDescent="0.2">
      <c r="A2471" s="35"/>
    </row>
    <row r="2472" spans="1:1" x14ac:dyDescent="0.2">
      <c r="A2472" s="35"/>
    </row>
    <row r="2473" spans="1:1" x14ac:dyDescent="0.2">
      <c r="A2473" s="35"/>
    </row>
    <row r="2474" spans="1:1" x14ac:dyDescent="0.2">
      <c r="A2474" s="35"/>
    </row>
    <row r="2475" spans="1:1" x14ac:dyDescent="0.2">
      <c r="A2475" s="35"/>
    </row>
    <row r="2476" spans="1:1" x14ac:dyDescent="0.2">
      <c r="A2476" s="35"/>
    </row>
    <row r="2477" spans="1:1" x14ac:dyDescent="0.2">
      <c r="A2477" s="35"/>
    </row>
    <row r="2478" spans="1:1" x14ac:dyDescent="0.2">
      <c r="A2478" s="35"/>
    </row>
    <row r="2479" spans="1:1" x14ac:dyDescent="0.2">
      <c r="A2479" s="35"/>
    </row>
    <row r="2480" spans="1:1" x14ac:dyDescent="0.2">
      <c r="A2480" s="35"/>
    </row>
    <row r="2481" spans="1:1" x14ac:dyDescent="0.2">
      <c r="A2481" s="35"/>
    </row>
    <row r="2482" spans="1:1" x14ac:dyDescent="0.2">
      <c r="A2482" s="35"/>
    </row>
    <row r="2483" spans="1:1" x14ac:dyDescent="0.2">
      <c r="A2483" s="35"/>
    </row>
    <row r="2484" spans="1:1" x14ac:dyDescent="0.2">
      <c r="A2484" s="35"/>
    </row>
    <row r="2485" spans="1:1" x14ac:dyDescent="0.2">
      <c r="A2485" s="35"/>
    </row>
    <row r="2486" spans="1:1" x14ac:dyDescent="0.2">
      <c r="A2486" s="35"/>
    </row>
    <row r="2487" spans="1:1" x14ac:dyDescent="0.2">
      <c r="A2487" s="35"/>
    </row>
    <row r="2488" spans="1:1" x14ac:dyDescent="0.2">
      <c r="A2488" s="35"/>
    </row>
    <row r="2489" spans="1:1" x14ac:dyDescent="0.2">
      <c r="A2489" s="35"/>
    </row>
    <row r="2490" spans="1:1" x14ac:dyDescent="0.2">
      <c r="A2490" s="35"/>
    </row>
    <row r="2491" spans="1:1" x14ac:dyDescent="0.2">
      <c r="A2491" s="35"/>
    </row>
    <row r="2492" spans="1:1" x14ac:dyDescent="0.2">
      <c r="A2492" s="35"/>
    </row>
    <row r="2493" spans="1:1" x14ac:dyDescent="0.2">
      <c r="A2493" s="35"/>
    </row>
    <row r="2494" spans="1:1" x14ac:dyDescent="0.2">
      <c r="A2494" s="35"/>
    </row>
    <row r="2495" spans="1:1" x14ac:dyDescent="0.2">
      <c r="A2495" s="35"/>
    </row>
    <row r="2496" spans="1:1" x14ac:dyDescent="0.2">
      <c r="A2496" s="35"/>
    </row>
    <row r="2497" spans="1:1" x14ac:dyDescent="0.2">
      <c r="A2497" s="35"/>
    </row>
    <row r="2498" spans="1:1" x14ac:dyDescent="0.2">
      <c r="A2498" s="35"/>
    </row>
    <row r="2499" spans="1:1" x14ac:dyDescent="0.2">
      <c r="A2499" s="35"/>
    </row>
    <row r="2500" spans="1:1" x14ac:dyDescent="0.2">
      <c r="A2500" s="35"/>
    </row>
    <row r="2501" spans="1:1" x14ac:dyDescent="0.2">
      <c r="A2501" s="35"/>
    </row>
    <row r="2502" spans="1:1" x14ac:dyDescent="0.2">
      <c r="A2502" s="35"/>
    </row>
    <row r="2503" spans="1:1" x14ac:dyDescent="0.2">
      <c r="A2503" s="35"/>
    </row>
    <row r="2504" spans="1:1" x14ac:dyDescent="0.2">
      <c r="A2504" s="35"/>
    </row>
    <row r="2505" spans="1:1" x14ac:dyDescent="0.2">
      <c r="A2505" s="35"/>
    </row>
    <row r="2506" spans="1:1" x14ac:dyDescent="0.2">
      <c r="A2506" s="35"/>
    </row>
    <row r="2507" spans="1:1" x14ac:dyDescent="0.2">
      <c r="A2507" s="35"/>
    </row>
    <row r="2508" spans="1:1" x14ac:dyDescent="0.2">
      <c r="A2508" s="35"/>
    </row>
    <row r="2509" spans="1:1" x14ac:dyDescent="0.2">
      <c r="A2509" s="35"/>
    </row>
    <row r="2510" spans="1:1" x14ac:dyDescent="0.2">
      <c r="A2510" s="35"/>
    </row>
    <row r="2511" spans="1:1" x14ac:dyDescent="0.2">
      <c r="A2511" s="35"/>
    </row>
    <row r="2512" spans="1:1" x14ac:dyDescent="0.2">
      <c r="A2512" s="35"/>
    </row>
    <row r="2513" spans="1:1" x14ac:dyDescent="0.2">
      <c r="A2513" s="35"/>
    </row>
    <row r="2514" spans="1:1" x14ac:dyDescent="0.2">
      <c r="A2514" s="35"/>
    </row>
    <row r="2515" spans="1:1" x14ac:dyDescent="0.2">
      <c r="A2515" s="35"/>
    </row>
    <row r="2516" spans="1:1" x14ac:dyDescent="0.2">
      <c r="A2516" s="35"/>
    </row>
    <row r="2517" spans="1:1" x14ac:dyDescent="0.2">
      <c r="A2517" s="35"/>
    </row>
    <row r="2518" spans="1:1" x14ac:dyDescent="0.2">
      <c r="A2518" s="35"/>
    </row>
    <row r="2519" spans="1:1" x14ac:dyDescent="0.2">
      <c r="A2519" s="35"/>
    </row>
    <row r="2520" spans="1:1" x14ac:dyDescent="0.2">
      <c r="A2520" s="35"/>
    </row>
    <row r="2521" spans="1:1" x14ac:dyDescent="0.2">
      <c r="A2521" s="35"/>
    </row>
    <row r="2522" spans="1:1" x14ac:dyDescent="0.2">
      <c r="A2522" s="35"/>
    </row>
    <row r="2523" spans="1:1" x14ac:dyDescent="0.2">
      <c r="A2523" s="35"/>
    </row>
    <row r="2524" spans="1:1" x14ac:dyDescent="0.2">
      <c r="A2524" s="35"/>
    </row>
    <row r="2525" spans="1:1" x14ac:dyDescent="0.2">
      <c r="A2525" s="35"/>
    </row>
    <row r="2526" spans="1:1" x14ac:dyDescent="0.2">
      <c r="A2526" s="35"/>
    </row>
    <row r="2527" spans="1:1" x14ac:dyDescent="0.2">
      <c r="A2527" s="35"/>
    </row>
    <row r="2528" spans="1:1" x14ac:dyDescent="0.2">
      <c r="A2528" s="35"/>
    </row>
    <row r="2529" spans="1:1" x14ac:dyDescent="0.2">
      <c r="A2529" s="35"/>
    </row>
    <row r="2530" spans="1:1" x14ac:dyDescent="0.2">
      <c r="A2530" s="35"/>
    </row>
    <row r="2531" spans="1:1" x14ac:dyDescent="0.2">
      <c r="A2531" s="35"/>
    </row>
    <row r="2532" spans="1:1" x14ac:dyDescent="0.2">
      <c r="A2532" s="35"/>
    </row>
    <row r="2533" spans="1:1" x14ac:dyDescent="0.2">
      <c r="A2533" s="35"/>
    </row>
    <row r="2534" spans="1:1" x14ac:dyDescent="0.2">
      <c r="A2534" s="35"/>
    </row>
    <row r="2535" spans="1:1" x14ac:dyDescent="0.2">
      <c r="A2535" s="35"/>
    </row>
    <row r="2536" spans="1:1" x14ac:dyDescent="0.2">
      <c r="A2536" s="35"/>
    </row>
    <row r="2537" spans="1:1" x14ac:dyDescent="0.2">
      <c r="A2537" s="35"/>
    </row>
    <row r="2538" spans="1:1" x14ac:dyDescent="0.2">
      <c r="A2538" s="35"/>
    </row>
    <row r="2539" spans="1:1" x14ac:dyDescent="0.2">
      <c r="A2539" s="35"/>
    </row>
    <row r="2540" spans="1:1" x14ac:dyDescent="0.2">
      <c r="A2540" s="35"/>
    </row>
    <row r="2541" spans="1:1" x14ac:dyDescent="0.2">
      <c r="A2541" s="35"/>
    </row>
    <row r="2542" spans="1:1" x14ac:dyDescent="0.2">
      <c r="A2542" s="35"/>
    </row>
    <row r="2543" spans="1:1" x14ac:dyDescent="0.2">
      <c r="A2543" s="35"/>
    </row>
    <row r="2544" spans="1:1" x14ac:dyDescent="0.2">
      <c r="A2544" s="35"/>
    </row>
    <row r="2545" spans="1:1" x14ac:dyDescent="0.2">
      <c r="A2545" s="35"/>
    </row>
    <row r="2546" spans="1:1" x14ac:dyDescent="0.2">
      <c r="A2546" s="35"/>
    </row>
    <row r="2547" spans="1:1" x14ac:dyDescent="0.2">
      <c r="A2547" s="35"/>
    </row>
    <row r="2548" spans="1:1" x14ac:dyDescent="0.2">
      <c r="A2548" s="35"/>
    </row>
    <row r="2549" spans="1:1" x14ac:dyDescent="0.2">
      <c r="A2549" s="35"/>
    </row>
    <row r="2550" spans="1:1" x14ac:dyDescent="0.2">
      <c r="A2550" s="35"/>
    </row>
    <row r="2551" spans="1:1" x14ac:dyDescent="0.2">
      <c r="A2551" s="35"/>
    </row>
    <row r="2552" spans="1:1" x14ac:dyDescent="0.2">
      <c r="A2552" s="35"/>
    </row>
    <row r="2553" spans="1:1" x14ac:dyDescent="0.2">
      <c r="A2553" s="35"/>
    </row>
    <row r="2554" spans="1:1" x14ac:dyDescent="0.2">
      <c r="A2554" s="35"/>
    </row>
    <row r="2555" spans="1:1" x14ac:dyDescent="0.2">
      <c r="A2555" s="35"/>
    </row>
    <row r="2556" spans="1:1" x14ac:dyDescent="0.2">
      <c r="A2556" s="35"/>
    </row>
    <row r="2557" spans="1:1" x14ac:dyDescent="0.2">
      <c r="A2557" s="35"/>
    </row>
    <row r="2558" spans="1:1" x14ac:dyDescent="0.2">
      <c r="A2558" s="35"/>
    </row>
    <row r="2559" spans="1:1" x14ac:dyDescent="0.2">
      <c r="A2559" s="35"/>
    </row>
    <row r="2560" spans="1:1" x14ac:dyDescent="0.2">
      <c r="A2560" s="35"/>
    </row>
    <row r="2561" spans="1:1" x14ac:dyDescent="0.2">
      <c r="A2561" s="35"/>
    </row>
    <row r="2562" spans="1:1" x14ac:dyDescent="0.2">
      <c r="A2562" s="35"/>
    </row>
    <row r="2563" spans="1:1" x14ac:dyDescent="0.2">
      <c r="A2563" s="35"/>
    </row>
    <row r="2564" spans="1:1" x14ac:dyDescent="0.2">
      <c r="A2564" s="35"/>
    </row>
    <row r="2565" spans="1:1" x14ac:dyDescent="0.2">
      <c r="A2565" s="35"/>
    </row>
    <row r="2566" spans="1:1" x14ac:dyDescent="0.2">
      <c r="A2566" s="35"/>
    </row>
    <row r="2567" spans="1:1" x14ac:dyDescent="0.2">
      <c r="A2567" s="35"/>
    </row>
    <row r="2568" spans="1:1" x14ac:dyDescent="0.2">
      <c r="A2568" s="35"/>
    </row>
    <row r="2569" spans="1:1" x14ac:dyDescent="0.2">
      <c r="A2569" s="35"/>
    </row>
    <row r="2570" spans="1:1" x14ac:dyDescent="0.2">
      <c r="A2570" s="35"/>
    </row>
    <row r="2571" spans="1:1" x14ac:dyDescent="0.2">
      <c r="A2571" s="35"/>
    </row>
    <row r="2572" spans="1:1" x14ac:dyDescent="0.2">
      <c r="A2572" s="35"/>
    </row>
    <row r="2573" spans="1:1" x14ac:dyDescent="0.2">
      <c r="A2573" s="35"/>
    </row>
    <row r="2574" spans="1:1" x14ac:dyDescent="0.2">
      <c r="A2574" s="35"/>
    </row>
    <row r="2575" spans="1:1" x14ac:dyDescent="0.2">
      <c r="A2575" s="35"/>
    </row>
    <row r="2576" spans="1:1" x14ac:dyDescent="0.2">
      <c r="A2576" s="35"/>
    </row>
    <row r="2577" spans="1:1" x14ac:dyDescent="0.2">
      <c r="A2577" s="35"/>
    </row>
    <row r="2578" spans="1:1" x14ac:dyDescent="0.2">
      <c r="A2578" s="35"/>
    </row>
    <row r="2579" spans="1:1" x14ac:dyDescent="0.2">
      <c r="A2579" s="35"/>
    </row>
    <row r="2580" spans="1:1" x14ac:dyDescent="0.2">
      <c r="A2580" s="35"/>
    </row>
    <row r="2581" spans="1:1" x14ac:dyDescent="0.2">
      <c r="A2581" s="35"/>
    </row>
    <row r="2582" spans="1:1" x14ac:dyDescent="0.2">
      <c r="A2582" s="35"/>
    </row>
    <row r="2583" spans="1:1" x14ac:dyDescent="0.2">
      <c r="A2583" s="35"/>
    </row>
    <row r="2584" spans="1:1" x14ac:dyDescent="0.2">
      <c r="A2584" s="35"/>
    </row>
    <row r="2585" spans="1:1" x14ac:dyDescent="0.2">
      <c r="A2585" s="35"/>
    </row>
    <row r="2586" spans="1:1" x14ac:dyDescent="0.2">
      <c r="A2586" s="35"/>
    </row>
    <row r="2587" spans="1:1" x14ac:dyDescent="0.2">
      <c r="A2587" s="35"/>
    </row>
    <row r="2588" spans="1:1" x14ac:dyDescent="0.2">
      <c r="A2588" s="35"/>
    </row>
    <row r="2589" spans="1:1" x14ac:dyDescent="0.2">
      <c r="A2589" s="35"/>
    </row>
    <row r="2590" spans="1:1" x14ac:dyDescent="0.2">
      <c r="A2590" s="35"/>
    </row>
    <row r="2591" spans="1:1" x14ac:dyDescent="0.2">
      <c r="A2591" s="35"/>
    </row>
    <row r="2592" spans="1:1" x14ac:dyDescent="0.2">
      <c r="A2592" s="35"/>
    </row>
    <row r="2593" spans="1:1" x14ac:dyDescent="0.2">
      <c r="A2593" s="35"/>
    </row>
    <row r="2594" spans="1:1" x14ac:dyDescent="0.2">
      <c r="A2594" s="35"/>
    </row>
    <row r="2595" spans="1:1" x14ac:dyDescent="0.2">
      <c r="A2595" s="35"/>
    </row>
    <row r="2596" spans="1:1" x14ac:dyDescent="0.2">
      <c r="A2596" s="35"/>
    </row>
    <row r="2597" spans="1:1" x14ac:dyDescent="0.2">
      <c r="A2597" s="35"/>
    </row>
    <row r="2598" spans="1:1" x14ac:dyDescent="0.2">
      <c r="A2598" s="35"/>
    </row>
    <row r="2599" spans="1:1" x14ac:dyDescent="0.2">
      <c r="A2599" s="35"/>
    </row>
    <row r="2600" spans="1:1" x14ac:dyDescent="0.2">
      <c r="A2600" s="35"/>
    </row>
    <row r="2601" spans="1:1" x14ac:dyDescent="0.2">
      <c r="A2601" s="35"/>
    </row>
    <row r="2602" spans="1:1" x14ac:dyDescent="0.2">
      <c r="A2602" s="35"/>
    </row>
    <row r="2603" spans="1:1" x14ac:dyDescent="0.2">
      <c r="A2603" s="35"/>
    </row>
    <row r="2604" spans="1:1" x14ac:dyDescent="0.2">
      <c r="A2604" s="35"/>
    </row>
    <row r="2605" spans="1:1" x14ac:dyDescent="0.2">
      <c r="A2605" s="35"/>
    </row>
    <row r="2606" spans="1:1" x14ac:dyDescent="0.2">
      <c r="A2606" s="35"/>
    </row>
    <row r="2607" spans="1:1" x14ac:dyDescent="0.2">
      <c r="A2607" s="35"/>
    </row>
    <row r="2608" spans="1:1" x14ac:dyDescent="0.2">
      <c r="A2608" s="35"/>
    </row>
    <row r="2609" spans="1:1" x14ac:dyDescent="0.2">
      <c r="A2609" s="35"/>
    </row>
    <row r="2610" spans="1:1" x14ac:dyDescent="0.2">
      <c r="A2610" s="35"/>
    </row>
    <row r="2611" spans="1:1" x14ac:dyDescent="0.2">
      <c r="A2611" s="35"/>
    </row>
    <row r="2612" spans="1:1" x14ac:dyDescent="0.2">
      <c r="A2612" s="35"/>
    </row>
    <row r="2613" spans="1:1" x14ac:dyDescent="0.2">
      <c r="A2613" s="35"/>
    </row>
    <row r="2614" spans="1:1" x14ac:dyDescent="0.2">
      <c r="A2614" s="35"/>
    </row>
    <row r="2615" spans="1:1" x14ac:dyDescent="0.2">
      <c r="A2615" s="35"/>
    </row>
    <row r="2616" spans="1:1" x14ac:dyDescent="0.2">
      <c r="A2616" s="35"/>
    </row>
    <row r="2617" spans="1:1" x14ac:dyDescent="0.2">
      <c r="A2617" s="35"/>
    </row>
    <row r="2618" spans="1:1" x14ac:dyDescent="0.2">
      <c r="A2618" s="35"/>
    </row>
    <row r="2619" spans="1:1" x14ac:dyDescent="0.2">
      <c r="A2619" s="35"/>
    </row>
    <row r="2620" spans="1:1" x14ac:dyDescent="0.2">
      <c r="A2620" s="35"/>
    </row>
    <row r="2621" spans="1:1" x14ac:dyDescent="0.2">
      <c r="A2621" s="35"/>
    </row>
    <row r="2622" spans="1:1" x14ac:dyDescent="0.2">
      <c r="A2622" s="35"/>
    </row>
    <row r="2623" spans="1:1" x14ac:dyDescent="0.2">
      <c r="A2623" s="35"/>
    </row>
    <row r="2624" spans="1:1" x14ac:dyDescent="0.2">
      <c r="A2624" s="35"/>
    </row>
    <row r="2625" spans="1:1" x14ac:dyDescent="0.2">
      <c r="A2625" s="35"/>
    </row>
    <row r="2626" spans="1:1" x14ac:dyDescent="0.2">
      <c r="A2626" s="35"/>
    </row>
    <row r="2627" spans="1:1" x14ac:dyDescent="0.2">
      <c r="A2627" s="35"/>
    </row>
    <row r="2628" spans="1:1" x14ac:dyDescent="0.2">
      <c r="A2628" s="35"/>
    </row>
    <row r="2629" spans="1:1" x14ac:dyDescent="0.2">
      <c r="A2629" s="35"/>
    </row>
    <row r="2630" spans="1:1" x14ac:dyDescent="0.2">
      <c r="A2630" s="35"/>
    </row>
    <row r="2631" spans="1:1" x14ac:dyDescent="0.2">
      <c r="A2631" s="35"/>
    </row>
    <row r="2632" spans="1:1" x14ac:dyDescent="0.2">
      <c r="A2632" s="35"/>
    </row>
    <row r="2633" spans="1:1" x14ac:dyDescent="0.2">
      <c r="A2633" s="35"/>
    </row>
    <row r="2634" spans="1:1" x14ac:dyDescent="0.2">
      <c r="A2634" s="35"/>
    </row>
    <row r="2635" spans="1:1" x14ac:dyDescent="0.2">
      <c r="A2635" s="35"/>
    </row>
    <row r="2636" spans="1:1" x14ac:dyDescent="0.2">
      <c r="A2636" s="35"/>
    </row>
    <row r="2637" spans="1:1" x14ac:dyDescent="0.2">
      <c r="A2637" s="35"/>
    </row>
    <row r="2638" spans="1:1" x14ac:dyDescent="0.2">
      <c r="A2638" s="35"/>
    </row>
    <row r="2639" spans="1:1" x14ac:dyDescent="0.2">
      <c r="A2639" s="35"/>
    </row>
    <row r="2640" spans="1:1" x14ac:dyDescent="0.2">
      <c r="A2640" s="35"/>
    </row>
    <row r="2641" spans="1:1" x14ac:dyDescent="0.2">
      <c r="A2641" s="35"/>
    </row>
    <row r="2642" spans="1:1" x14ac:dyDescent="0.2">
      <c r="A2642" s="35"/>
    </row>
    <row r="2643" spans="1:1" x14ac:dyDescent="0.2">
      <c r="A2643" s="35"/>
    </row>
    <row r="2644" spans="1:1" x14ac:dyDescent="0.2">
      <c r="A2644" s="35"/>
    </row>
    <row r="2645" spans="1:1" x14ac:dyDescent="0.2">
      <c r="A2645" s="35"/>
    </row>
    <row r="2646" spans="1:1" x14ac:dyDescent="0.2">
      <c r="A2646" s="35"/>
    </row>
    <row r="2647" spans="1:1" x14ac:dyDescent="0.2">
      <c r="A2647" s="35"/>
    </row>
    <row r="2648" spans="1:1" x14ac:dyDescent="0.2">
      <c r="A2648" s="35"/>
    </row>
    <row r="2649" spans="1:1" x14ac:dyDescent="0.2">
      <c r="A2649" s="35"/>
    </row>
    <row r="2650" spans="1:1" x14ac:dyDescent="0.2">
      <c r="A2650" s="35"/>
    </row>
    <row r="2651" spans="1:1" x14ac:dyDescent="0.2">
      <c r="A2651" s="35"/>
    </row>
    <row r="2652" spans="1:1" x14ac:dyDescent="0.2">
      <c r="A2652" s="35"/>
    </row>
    <row r="2653" spans="1:1" x14ac:dyDescent="0.2">
      <c r="A2653" s="35"/>
    </row>
    <row r="2654" spans="1:1" x14ac:dyDescent="0.2">
      <c r="A2654" s="35"/>
    </row>
    <row r="2655" spans="1:1" x14ac:dyDescent="0.2">
      <c r="A2655" s="35"/>
    </row>
    <row r="2656" spans="1:1" x14ac:dyDescent="0.2">
      <c r="A2656" s="35"/>
    </row>
    <row r="2657" spans="1:1" x14ac:dyDescent="0.2">
      <c r="A2657" s="35"/>
    </row>
    <row r="2658" spans="1:1" x14ac:dyDescent="0.2">
      <c r="A2658" s="35"/>
    </row>
    <row r="2659" spans="1:1" x14ac:dyDescent="0.2">
      <c r="A2659" s="35"/>
    </row>
    <row r="2660" spans="1:1" x14ac:dyDescent="0.2">
      <c r="A2660" s="35"/>
    </row>
    <row r="2661" spans="1:1" x14ac:dyDescent="0.2">
      <c r="A2661" s="35"/>
    </row>
    <row r="2662" spans="1:1" x14ac:dyDescent="0.2">
      <c r="A2662" s="35"/>
    </row>
    <row r="2663" spans="1:1" x14ac:dyDescent="0.2">
      <c r="A2663" s="35"/>
    </row>
    <row r="2664" spans="1:1" x14ac:dyDescent="0.2">
      <c r="A2664" s="35"/>
    </row>
    <row r="2665" spans="1:1" x14ac:dyDescent="0.2">
      <c r="A2665" s="35"/>
    </row>
    <row r="2666" spans="1:1" x14ac:dyDescent="0.2">
      <c r="A2666" s="35"/>
    </row>
    <row r="2667" spans="1:1" x14ac:dyDescent="0.2">
      <c r="A2667" s="35"/>
    </row>
    <row r="2668" spans="1:1" x14ac:dyDescent="0.2">
      <c r="A2668" s="35"/>
    </row>
    <row r="2669" spans="1:1" x14ac:dyDescent="0.2">
      <c r="A2669" s="35"/>
    </row>
    <row r="2670" spans="1:1" x14ac:dyDescent="0.2">
      <c r="A2670" s="35"/>
    </row>
    <row r="2671" spans="1:1" x14ac:dyDescent="0.2">
      <c r="A2671" s="35"/>
    </row>
    <row r="2672" spans="1:1" x14ac:dyDescent="0.2">
      <c r="A2672" s="35"/>
    </row>
    <row r="2673" spans="1:1" x14ac:dyDescent="0.2">
      <c r="A2673" s="35"/>
    </row>
    <row r="2674" spans="1:1" x14ac:dyDescent="0.2">
      <c r="A2674" s="35"/>
    </row>
    <row r="2675" spans="1:1" x14ac:dyDescent="0.2">
      <c r="A2675" s="35"/>
    </row>
    <row r="2676" spans="1:1" x14ac:dyDescent="0.2">
      <c r="A2676" s="35"/>
    </row>
    <row r="2677" spans="1:1" x14ac:dyDescent="0.2">
      <c r="A2677" s="35"/>
    </row>
    <row r="2678" spans="1:1" x14ac:dyDescent="0.2">
      <c r="A2678" s="35"/>
    </row>
    <row r="2679" spans="1:1" x14ac:dyDescent="0.2">
      <c r="A2679" s="35"/>
    </row>
    <row r="2680" spans="1:1" x14ac:dyDescent="0.2">
      <c r="A2680" s="35"/>
    </row>
    <row r="2681" spans="1:1" x14ac:dyDescent="0.2">
      <c r="A2681" s="35"/>
    </row>
    <row r="2682" spans="1:1" x14ac:dyDescent="0.2">
      <c r="A2682" s="35"/>
    </row>
    <row r="2683" spans="1:1" x14ac:dyDescent="0.2">
      <c r="A2683" s="35"/>
    </row>
    <row r="2684" spans="1:1" x14ac:dyDescent="0.2">
      <c r="A2684" s="35"/>
    </row>
    <row r="2685" spans="1:1" x14ac:dyDescent="0.2">
      <c r="A2685" s="35"/>
    </row>
    <row r="2686" spans="1:1" x14ac:dyDescent="0.2">
      <c r="A2686" s="35"/>
    </row>
    <row r="2687" spans="1:1" x14ac:dyDescent="0.2">
      <c r="A2687" s="35"/>
    </row>
    <row r="2688" spans="1:1" x14ac:dyDescent="0.2">
      <c r="A2688" s="35"/>
    </row>
    <row r="2689" spans="1:1" x14ac:dyDescent="0.2">
      <c r="A2689" s="35"/>
    </row>
    <row r="2690" spans="1:1" x14ac:dyDescent="0.2">
      <c r="A2690" s="35"/>
    </row>
    <row r="2691" spans="1:1" x14ac:dyDescent="0.2">
      <c r="A2691" s="35"/>
    </row>
    <row r="2692" spans="1:1" x14ac:dyDescent="0.2">
      <c r="A2692" s="35"/>
    </row>
    <row r="2693" spans="1:1" x14ac:dyDescent="0.2">
      <c r="A2693" s="35"/>
    </row>
    <row r="2694" spans="1:1" x14ac:dyDescent="0.2">
      <c r="A2694" s="35"/>
    </row>
    <row r="2695" spans="1:1" x14ac:dyDescent="0.2">
      <c r="A2695" s="35"/>
    </row>
    <row r="2696" spans="1:1" x14ac:dyDescent="0.2">
      <c r="A2696" s="35"/>
    </row>
    <row r="2697" spans="1:1" x14ac:dyDescent="0.2">
      <c r="A2697" s="35"/>
    </row>
    <row r="2698" spans="1:1" x14ac:dyDescent="0.2">
      <c r="A2698" s="35"/>
    </row>
    <row r="2699" spans="1:1" x14ac:dyDescent="0.2">
      <c r="A2699" s="35"/>
    </row>
    <row r="2700" spans="1:1" x14ac:dyDescent="0.2">
      <c r="A2700" s="35"/>
    </row>
    <row r="2701" spans="1:1" x14ac:dyDescent="0.2">
      <c r="A2701" s="35"/>
    </row>
    <row r="2702" spans="1:1" x14ac:dyDescent="0.2">
      <c r="A2702" s="35"/>
    </row>
    <row r="2703" spans="1:1" x14ac:dyDescent="0.2">
      <c r="A2703" s="35"/>
    </row>
    <row r="2704" spans="1:1" x14ac:dyDescent="0.2">
      <c r="A2704" s="35"/>
    </row>
    <row r="2705" spans="1:1" x14ac:dyDescent="0.2">
      <c r="A2705" s="35"/>
    </row>
    <row r="2706" spans="1:1" x14ac:dyDescent="0.2">
      <c r="A2706" s="35"/>
    </row>
    <row r="2707" spans="1:1" x14ac:dyDescent="0.2">
      <c r="A2707" s="35"/>
    </row>
    <row r="2708" spans="1:1" x14ac:dyDescent="0.2">
      <c r="A2708" s="35"/>
    </row>
    <row r="2709" spans="1:1" x14ac:dyDescent="0.2">
      <c r="A2709" s="35"/>
    </row>
    <row r="2710" spans="1:1" x14ac:dyDescent="0.2">
      <c r="A2710" s="35"/>
    </row>
    <row r="2711" spans="1:1" x14ac:dyDescent="0.2">
      <c r="A2711" s="35"/>
    </row>
    <row r="2712" spans="1:1" x14ac:dyDescent="0.2">
      <c r="A2712" s="35"/>
    </row>
    <row r="2713" spans="1:1" x14ac:dyDescent="0.2">
      <c r="A2713" s="35"/>
    </row>
    <row r="2714" spans="1:1" x14ac:dyDescent="0.2">
      <c r="A2714" s="35"/>
    </row>
    <row r="2715" spans="1:1" x14ac:dyDescent="0.2">
      <c r="A2715" s="35"/>
    </row>
    <row r="2716" spans="1:1" x14ac:dyDescent="0.2">
      <c r="A2716" s="35"/>
    </row>
    <row r="2717" spans="1:1" x14ac:dyDescent="0.2">
      <c r="A2717" s="35"/>
    </row>
    <row r="2718" spans="1:1" x14ac:dyDescent="0.2">
      <c r="A2718" s="35"/>
    </row>
    <row r="2719" spans="1:1" x14ac:dyDescent="0.2">
      <c r="A2719" s="35"/>
    </row>
    <row r="2720" spans="1:1" x14ac:dyDescent="0.2">
      <c r="A2720" s="35"/>
    </row>
    <row r="2721" spans="1:1" x14ac:dyDescent="0.2">
      <c r="A2721" s="35"/>
    </row>
    <row r="2722" spans="1:1" x14ac:dyDescent="0.2">
      <c r="A2722" s="35"/>
    </row>
    <row r="2723" spans="1:1" x14ac:dyDescent="0.2">
      <c r="A2723" s="35"/>
    </row>
    <row r="2724" spans="1:1" x14ac:dyDescent="0.2">
      <c r="A2724" s="35"/>
    </row>
    <row r="2725" spans="1:1" x14ac:dyDescent="0.2">
      <c r="A2725" s="35"/>
    </row>
    <row r="2726" spans="1:1" x14ac:dyDescent="0.2">
      <c r="A2726" s="35"/>
    </row>
    <row r="2727" spans="1:1" x14ac:dyDescent="0.2">
      <c r="A2727" s="35"/>
    </row>
    <row r="2728" spans="1:1" x14ac:dyDescent="0.2">
      <c r="A2728" s="35"/>
    </row>
    <row r="2729" spans="1:1" x14ac:dyDescent="0.2">
      <c r="A2729" s="35"/>
    </row>
    <row r="2730" spans="1:1" x14ac:dyDescent="0.2">
      <c r="A2730" s="35"/>
    </row>
    <row r="2731" spans="1:1" x14ac:dyDescent="0.2">
      <c r="A2731" s="35"/>
    </row>
    <row r="2732" spans="1:1" x14ac:dyDescent="0.2">
      <c r="A2732" s="35"/>
    </row>
    <row r="2733" spans="1:1" x14ac:dyDescent="0.2">
      <c r="A2733" s="35"/>
    </row>
    <row r="2734" spans="1:1" x14ac:dyDescent="0.2">
      <c r="A2734" s="35"/>
    </row>
    <row r="2735" spans="1:1" x14ac:dyDescent="0.2">
      <c r="A2735" s="35"/>
    </row>
    <row r="2736" spans="1:1" x14ac:dyDescent="0.2">
      <c r="A2736" s="35"/>
    </row>
    <row r="2737" spans="1:1" x14ac:dyDescent="0.2">
      <c r="A2737" s="35"/>
    </row>
    <row r="2738" spans="1:1" x14ac:dyDescent="0.2">
      <c r="A2738" s="35"/>
    </row>
    <row r="2739" spans="1:1" x14ac:dyDescent="0.2">
      <c r="A2739" s="35"/>
    </row>
    <row r="2740" spans="1:1" x14ac:dyDescent="0.2">
      <c r="A2740" s="35"/>
    </row>
    <row r="2741" spans="1:1" x14ac:dyDescent="0.2">
      <c r="A2741" s="35"/>
    </row>
    <row r="2742" spans="1:1" x14ac:dyDescent="0.2">
      <c r="A2742" s="35"/>
    </row>
    <row r="2743" spans="1:1" x14ac:dyDescent="0.2">
      <c r="A2743" s="35"/>
    </row>
    <row r="2744" spans="1:1" x14ac:dyDescent="0.2">
      <c r="A2744" s="35"/>
    </row>
    <row r="2745" spans="1:1" x14ac:dyDescent="0.2">
      <c r="A2745" s="35"/>
    </row>
    <row r="2746" spans="1:1" x14ac:dyDescent="0.2">
      <c r="A2746" s="35"/>
    </row>
    <row r="2747" spans="1:1" x14ac:dyDescent="0.2">
      <c r="A2747" s="35"/>
    </row>
    <row r="2748" spans="1:1" x14ac:dyDescent="0.2">
      <c r="A2748" s="35"/>
    </row>
    <row r="2749" spans="1:1" x14ac:dyDescent="0.2">
      <c r="A2749" s="35"/>
    </row>
    <row r="2750" spans="1:1" x14ac:dyDescent="0.2">
      <c r="A2750" s="35"/>
    </row>
    <row r="2751" spans="1:1" x14ac:dyDescent="0.2">
      <c r="A2751" s="35"/>
    </row>
    <row r="2752" spans="1:1" x14ac:dyDescent="0.2">
      <c r="A2752" s="35"/>
    </row>
    <row r="2753" spans="1:1" x14ac:dyDescent="0.2">
      <c r="A2753" s="35"/>
    </row>
    <row r="2754" spans="1:1" x14ac:dyDescent="0.2">
      <c r="A2754" s="35"/>
    </row>
    <row r="2755" spans="1:1" x14ac:dyDescent="0.2">
      <c r="A2755" s="35"/>
    </row>
    <row r="2756" spans="1:1" x14ac:dyDescent="0.2">
      <c r="A2756" s="35"/>
    </row>
    <row r="2757" spans="1:1" x14ac:dyDescent="0.2">
      <c r="A2757" s="35"/>
    </row>
    <row r="2758" spans="1:1" x14ac:dyDescent="0.2">
      <c r="A2758" s="35"/>
    </row>
    <row r="2759" spans="1:1" x14ac:dyDescent="0.2">
      <c r="A2759" s="35"/>
    </row>
    <row r="2760" spans="1:1" x14ac:dyDescent="0.2">
      <c r="A2760" s="35"/>
    </row>
    <row r="2761" spans="1:1" x14ac:dyDescent="0.2">
      <c r="A2761" s="35"/>
    </row>
    <row r="2762" spans="1:1" x14ac:dyDescent="0.2">
      <c r="A2762" s="35"/>
    </row>
    <row r="2763" spans="1:1" x14ac:dyDescent="0.2">
      <c r="A2763" s="35"/>
    </row>
    <row r="2764" spans="1:1" x14ac:dyDescent="0.2">
      <c r="A2764" s="35"/>
    </row>
    <row r="2765" spans="1:1" x14ac:dyDescent="0.2">
      <c r="A2765" s="35"/>
    </row>
    <row r="2766" spans="1:1" x14ac:dyDescent="0.2">
      <c r="A2766" s="35"/>
    </row>
    <row r="2767" spans="1:1" x14ac:dyDescent="0.2">
      <c r="A2767" s="35"/>
    </row>
    <row r="2768" spans="1:1" x14ac:dyDescent="0.2">
      <c r="A2768" s="35"/>
    </row>
    <row r="2769" spans="1:1" x14ac:dyDescent="0.2">
      <c r="A2769" s="35"/>
    </row>
    <row r="2770" spans="1:1" x14ac:dyDescent="0.2">
      <c r="A2770" s="35"/>
    </row>
    <row r="2771" spans="1:1" x14ac:dyDescent="0.2">
      <c r="A2771" s="35"/>
    </row>
    <row r="2772" spans="1:1" x14ac:dyDescent="0.2">
      <c r="A2772" s="35"/>
    </row>
    <row r="2773" spans="1:1" x14ac:dyDescent="0.2">
      <c r="A2773" s="35"/>
    </row>
    <row r="2774" spans="1:1" x14ac:dyDescent="0.2">
      <c r="A2774" s="35"/>
    </row>
    <row r="2775" spans="1:1" x14ac:dyDescent="0.2">
      <c r="A2775" s="35"/>
    </row>
    <row r="2776" spans="1:1" x14ac:dyDescent="0.2">
      <c r="A2776" s="35"/>
    </row>
    <row r="2777" spans="1:1" x14ac:dyDescent="0.2">
      <c r="A2777" s="35"/>
    </row>
    <row r="2778" spans="1:1" x14ac:dyDescent="0.2">
      <c r="A2778" s="35"/>
    </row>
    <row r="2779" spans="1:1" x14ac:dyDescent="0.2">
      <c r="A2779" s="35"/>
    </row>
    <row r="2780" spans="1:1" x14ac:dyDescent="0.2">
      <c r="A2780" s="35"/>
    </row>
    <row r="2781" spans="1:1" x14ac:dyDescent="0.2">
      <c r="A2781" s="35"/>
    </row>
    <row r="2782" spans="1:1" x14ac:dyDescent="0.2">
      <c r="A2782" s="35"/>
    </row>
    <row r="2783" spans="1:1" x14ac:dyDescent="0.2">
      <c r="A2783" s="35"/>
    </row>
    <row r="2784" spans="1:1" x14ac:dyDescent="0.2">
      <c r="A2784" s="35"/>
    </row>
    <row r="2785" spans="1:1" x14ac:dyDescent="0.2">
      <c r="A2785" s="35"/>
    </row>
    <row r="2786" spans="1:1" x14ac:dyDescent="0.2">
      <c r="A2786" s="35"/>
    </row>
    <row r="2787" spans="1:1" x14ac:dyDescent="0.2">
      <c r="A2787" s="35"/>
    </row>
    <row r="2788" spans="1:1" x14ac:dyDescent="0.2">
      <c r="A2788" s="35"/>
    </row>
    <row r="2789" spans="1:1" x14ac:dyDescent="0.2">
      <c r="A2789" s="35"/>
    </row>
    <row r="2790" spans="1:1" x14ac:dyDescent="0.2">
      <c r="A2790" s="35"/>
    </row>
    <row r="2791" spans="1:1" x14ac:dyDescent="0.2">
      <c r="A2791" s="35"/>
    </row>
    <row r="2792" spans="1:1" x14ac:dyDescent="0.2">
      <c r="A2792" s="35"/>
    </row>
    <row r="2793" spans="1:1" x14ac:dyDescent="0.2">
      <c r="A2793" s="35"/>
    </row>
    <row r="2794" spans="1:1" x14ac:dyDescent="0.2">
      <c r="A2794" s="35"/>
    </row>
    <row r="2795" spans="1:1" x14ac:dyDescent="0.2">
      <c r="A2795" s="35"/>
    </row>
    <row r="2796" spans="1:1" x14ac:dyDescent="0.2">
      <c r="A2796" s="35"/>
    </row>
    <row r="2797" spans="1:1" x14ac:dyDescent="0.2">
      <c r="A2797" s="35"/>
    </row>
    <row r="2798" spans="1:1" x14ac:dyDescent="0.2">
      <c r="A2798" s="35"/>
    </row>
    <row r="2799" spans="1:1" x14ac:dyDescent="0.2">
      <c r="A2799" s="35"/>
    </row>
    <row r="2800" spans="1:1" x14ac:dyDescent="0.2">
      <c r="A2800" s="35"/>
    </row>
    <row r="2801" spans="1:1" x14ac:dyDescent="0.2">
      <c r="A2801" s="35"/>
    </row>
    <row r="2802" spans="1:1" x14ac:dyDescent="0.2">
      <c r="A2802" s="35"/>
    </row>
    <row r="2803" spans="1:1" x14ac:dyDescent="0.2">
      <c r="A2803" s="35"/>
    </row>
    <row r="2804" spans="1:1" x14ac:dyDescent="0.2">
      <c r="A2804" s="35"/>
    </row>
    <row r="2805" spans="1:1" x14ac:dyDescent="0.2">
      <c r="A2805" s="35"/>
    </row>
    <row r="2806" spans="1:1" x14ac:dyDescent="0.2">
      <c r="A2806" s="35"/>
    </row>
    <row r="2807" spans="1:1" x14ac:dyDescent="0.2">
      <c r="A2807" s="35"/>
    </row>
    <row r="2808" spans="1:1" x14ac:dyDescent="0.2">
      <c r="A2808" s="35"/>
    </row>
    <row r="2809" spans="1:1" x14ac:dyDescent="0.2">
      <c r="A2809" s="35"/>
    </row>
    <row r="2810" spans="1:1" x14ac:dyDescent="0.2">
      <c r="A2810" s="35"/>
    </row>
    <row r="2811" spans="1:1" x14ac:dyDescent="0.2">
      <c r="A2811" s="35"/>
    </row>
    <row r="2812" spans="1:1" x14ac:dyDescent="0.2">
      <c r="A2812" s="35"/>
    </row>
    <row r="2813" spans="1:1" x14ac:dyDescent="0.2">
      <c r="A2813" s="35"/>
    </row>
    <row r="2814" spans="1:1" x14ac:dyDescent="0.2">
      <c r="A2814" s="35"/>
    </row>
    <row r="2815" spans="1:1" x14ac:dyDescent="0.2">
      <c r="A2815" s="35"/>
    </row>
    <row r="2816" spans="1:1" x14ac:dyDescent="0.2">
      <c r="A2816" s="35"/>
    </row>
    <row r="2817" spans="1:1" x14ac:dyDescent="0.2">
      <c r="A2817" s="35"/>
    </row>
    <row r="2818" spans="1:1" x14ac:dyDescent="0.2">
      <c r="A2818" s="35"/>
    </row>
    <row r="2819" spans="1:1" x14ac:dyDescent="0.2">
      <c r="A2819" s="35"/>
    </row>
    <row r="2820" spans="1:1" x14ac:dyDescent="0.2">
      <c r="A2820" s="35"/>
    </row>
    <row r="2821" spans="1:1" x14ac:dyDescent="0.2">
      <c r="A2821" s="35"/>
    </row>
    <row r="2822" spans="1:1" x14ac:dyDescent="0.2">
      <c r="A2822" s="35"/>
    </row>
    <row r="2823" spans="1:1" x14ac:dyDescent="0.2">
      <c r="A2823" s="35"/>
    </row>
    <row r="2824" spans="1:1" x14ac:dyDescent="0.2">
      <c r="A2824" s="35"/>
    </row>
    <row r="2825" spans="1:1" x14ac:dyDescent="0.2">
      <c r="A2825" s="35"/>
    </row>
    <row r="2826" spans="1:1" x14ac:dyDescent="0.2">
      <c r="A2826" s="35"/>
    </row>
    <row r="2827" spans="1:1" x14ac:dyDescent="0.2">
      <c r="A2827" s="35"/>
    </row>
    <row r="2828" spans="1:1" x14ac:dyDescent="0.2">
      <c r="A2828" s="35"/>
    </row>
    <row r="2829" spans="1:1" x14ac:dyDescent="0.2">
      <c r="A2829" s="35"/>
    </row>
    <row r="2830" spans="1:1" x14ac:dyDescent="0.2">
      <c r="A2830" s="35"/>
    </row>
    <row r="2831" spans="1:1" x14ac:dyDescent="0.2">
      <c r="A2831" s="35"/>
    </row>
    <row r="2832" spans="1:1" x14ac:dyDescent="0.2">
      <c r="A2832" s="35"/>
    </row>
    <row r="2833" spans="1:1" x14ac:dyDescent="0.2">
      <c r="A2833" s="35"/>
    </row>
    <row r="2834" spans="1:1" x14ac:dyDescent="0.2">
      <c r="A2834" s="35"/>
    </row>
    <row r="2835" spans="1:1" x14ac:dyDescent="0.2">
      <c r="A2835" s="35"/>
    </row>
    <row r="2836" spans="1:1" x14ac:dyDescent="0.2">
      <c r="A2836" s="35"/>
    </row>
    <row r="2837" spans="1:1" x14ac:dyDescent="0.2">
      <c r="A2837" s="35"/>
    </row>
    <row r="2838" spans="1:1" x14ac:dyDescent="0.2">
      <c r="A2838" s="35"/>
    </row>
    <row r="2839" spans="1:1" x14ac:dyDescent="0.2">
      <c r="A2839" s="35"/>
    </row>
    <row r="2840" spans="1:1" x14ac:dyDescent="0.2">
      <c r="A2840" s="35"/>
    </row>
    <row r="2841" spans="1:1" x14ac:dyDescent="0.2">
      <c r="A2841" s="35"/>
    </row>
    <row r="2842" spans="1:1" x14ac:dyDescent="0.2">
      <c r="A2842" s="35"/>
    </row>
    <row r="2843" spans="1:1" x14ac:dyDescent="0.2">
      <c r="A2843" s="35"/>
    </row>
    <row r="2844" spans="1:1" x14ac:dyDescent="0.2">
      <c r="A2844" s="35"/>
    </row>
    <row r="2845" spans="1:1" x14ac:dyDescent="0.2">
      <c r="A2845" s="35"/>
    </row>
    <row r="2846" spans="1:1" x14ac:dyDescent="0.2">
      <c r="A2846" s="35"/>
    </row>
    <row r="2847" spans="1:1" x14ac:dyDescent="0.2">
      <c r="A2847" s="35"/>
    </row>
    <row r="2848" spans="1:1" x14ac:dyDescent="0.2">
      <c r="A2848" s="35"/>
    </row>
    <row r="2849" spans="1:1" x14ac:dyDescent="0.2">
      <c r="A2849" s="35"/>
    </row>
    <row r="2850" spans="1:1" x14ac:dyDescent="0.2">
      <c r="A2850" s="35"/>
    </row>
    <row r="2851" spans="1:1" x14ac:dyDescent="0.2">
      <c r="A2851" s="35"/>
    </row>
    <row r="2852" spans="1:1" x14ac:dyDescent="0.2">
      <c r="A2852" s="35"/>
    </row>
    <row r="2853" spans="1:1" x14ac:dyDescent="0.2">
      <c r="A2853" s="35"/>
    </row>
    <row r="2854" spans="1:1" x14ac:dyDescent="0.2">
      <c r="A2854" s="35"/>
    </row>
    <row r="2855" spans="1:1" x14ac:dyDescent="0.2">
      <c r="A2855" s="35"/>
    </row>
    <row r="2856" spans="1:1" x14ac:dyDescent="0.2">
      <c r="A2856" s="35"/>
    </row>
    <row r="2857" spans="1:1" x14ac:dyDescent="0.2">
      <c r="A2857" s="35"/>
    </row>
    <row r="2858" spans="1:1" x14ac:dyDescent="0.2">
      <c r="A2858" s="35"/>
    </row>
    <row r="2859" spans="1:1" x14ac:dyDescent="0.2">
      <c r="A2859" s="35"/>
    </row>
    <row r="2860" spans="1:1" x14ac:dyDescent="0.2">
      <c r="A2860" s="35"/>
    </row>
    <row r="2861" spans="1:1" x14ac:dyDescent="0.2">
      <c r="A2861" s="35"/>
    </row>
    <row r="2862" spans="1:1" x14ac:dyDescent="0.2">
      <c r="A2862" s="35"/>
    </row>
    <row r="2863" spans="1:1" x14ac:dyDescent="0.2">
      <c r="A2863" s="35"/>
    </row>
    <row r="2864" spans="1:1" x14ac:dyDescent="0.2">
      <c r="A2864" s="35"/>
    </row>
    <row r="2865" spans="1:1" x14ac:dyDescent="0.2">
      <c r="A2865" s="35"/>
    </row>
    <row r="2866" spans="1:1" x14ac:dyDescent="0.2">
      <c r="A2866" s="35"/>
    </row>
    <row r="2867" spans="1:1" x14ac:dyDescent="0.2">
      <c r="A2867" s="35"/>
    </row>
    <row r="2868" spans="1:1" x14ac:dyDescent="0.2">
      <c r="A2868" s="35"/>
    </row>
    <row r="2869" spans="1:1" x14ac:dyDescent="0.2">
      <c r="A2869" s="35"/>
    </row>
    <row r="2870" spans="1:1" x14ac:dyDescent="0.2">
      <c r="A2870" s="35"/>
    </row>
    <row r="2871" spans="1:1" x14ac:dyDescent="0.2">
      <c r="A2871" s="35"/>
    </row>
    <row r="2872" spans="1:1" x14ac:dyDescent="0.2">
      <c r="A2872" s="35"/>
    </row>
    <row r="2873" spans="1:1" x14ac:dyDescent="0.2">
      <c r="A2873" s="35"/>
    </row>
    <row r="2874" spans="1:1" x14ac:dyDescent="0.2">
      <c r="A2874" s="35"/>
    </row>
    <row r="2875" spans="1:1" x14ac:dyDescent="0.2">
      <c r="A2875" s="35"/>
    </row>
    <row r="2876" spans="1:1" x14ac:dyDescent="0.2">
      <c r="A2876" s="35"/>
    </row>
    <row r="2877" spans="1:1" x14ac:dyDescent="0.2">
      <c r="A2877" s="35"/>
    </row>
    <row r="2878" spans="1:1" x14ac:dyDescent="0.2">
      <c r="A2878" s="35"/>
    </row>
    <row r="2879" spans="1:1" x14ac:dyDescent="0.2">
      <c r="A2879" s="35"/>
    </row>
    <row r="2880" spans="1:1" x14ac:dyDescent="0.2">
      <c r="A2880" s="35"/>
    </row>
    <row r="2881" spans="1:1" x14ac:dyDescent="0.2">
      <c r="A2881" s="35"/>
    </row>
    <row r="2882" spans="1:1" x14ac:dyDescent="0.2">
      <c r="A2882" s="35"/>
    </row>
    <row r="2883" spans="1:1" x14ac:dyDescent="0.2">
      <c r="A2883" s="35"/>
    </row>
    <row r="2884" spans="1:1" x14ac:dyDescent="0.2">
      <c r="A2884" s="35"/>
    </row>
    <row r="2885" spans="1:1" x14ac:dyDescent="0.2">
      <c r="A2885" s="35"/>
    </row>
    <row r="2886" spans="1:1" x14ac:dyDescent="0.2">
      <c r="A2886" s="35"/>
    </row>
    <row r="2887" spans="1:1" x14ac:dyDescent="0.2">
      <c r="A2887" s="35"/>
    </row>
    <row r="2888" spans="1:1" x14ac:dyDescent="0.2">
      <c r="A2888" s="35"/>
    </row>
    <row r="2889" spans="1:1" x14ac:dyDescent="0.2">
      <c r="A2889" s="35"/>
    </row>
    <row r="2890" spans="1:1" x14ac:dyDescent="0.2">
      <c r="A2890" s="35"/>
    </row>
    <row r="2891" spans="1:1" x14ac:dyDescent="0.2">
      <c r="A2891" s="35"/>
    </row>
    <row r="2892" spans="1:1" x14ac:dyDescent="0.2">
      <c r="A2892" s="35"/>
    </row>
    <row r="2893" spans="1:1" x14ac:dyDescent="0.2">
      <c r="A2893" s="35"/>
    </row>
    <row r="2894" spans="1:1" x14ac:dyDescent="0.2">
      <c r="A2894" s="35"/>
    </row>
    <row r="2895" spans="1:1" x14ac:dyDescent="0.2">
      <c r="A2895" s="35"/>
    </row>
    <row r="2896" spans="1:1" x14ac:dyDescent="0.2">
      <c r="A2896" s="35"/>
    </row>
    <row r="2897" spans="1:1" x14ac:dyDescent="0.2">
      <c r="A2897" s="35"/>
    </row>
    <row r="2898" spans="1:1" x14ac:dyDescent="0.2">
      <c r="A2898" s="35"/>
    </row>
    <row r="2899" spans="1:1" x14ac:dyDescent="0.2">
      <c r="A2899" s="35"/>
    </row>
    <row r="2900" spans="1:1" x14ac:dyDescent="0.2">
      <c r="A2900" s="35"/>
    </row>
    <row r="2901" spans="1:1" x14ac:dyDescent="0.2">
      <c r="A2901" s="35"/>
    </row>
    <row r="2902" spans="1:1" x14ac:dyDescent="0.2">
      <c r="A2902" s="35"/>
    </row>
    <row r="2903" spans="1:1" x14ac:dyDescent="0.2">
      <c r="A2903" s="35"/>
    </row>
    <row r="2904" spans="1:1" x14ac:dyDescent="0.2">
      <c r="A2904" s="35"/>
    </row>
    <row r="2905" spans="1:1" x14ac:dyDescent="0.2">
      <c r="A2905" s="35"/>
    </row>
    <row r="2906" spans="1:1" x14ac:dyDescent="0.2">
      <c r="A2906" s="35"/>
    </row>
    <row r="2907" spans="1:1" x14ac:dyDescent="0.2">
      <c r="A2907" s="35"/>
    </row>
    <row r="2908" spans="1:1" x14ac:dyDescent="0.2">
      <c r="A2908" s="35"/>
    </row>
    <row r="2909" spans="1:1" x14ac:dyDescent="0.2">
      <c r="A2909" s="35"/>
    </row>
    <row r="2910" spans="1:1" x14ac:dyDescent="0.2">
      <c r="A2910" s="35"/>
    </row>
    <row r="2911" spans="1:1" x14ac:dyDescent="0.2">
      <c r="A2911" s="35"/>
    </row>
    <row r="2912" spans="1:1" x14ac:dyDescent="0.2">
      <c r="A2912" s="35"/>
    </row>
    <row r="2913" spans="1:1" x14ac:dyDescent="0.2">
      <c r="A2913" s="35"/>
    </row>
    <row r="2914" spans="1:1" x14ac:dyDescent="0.2">
      <c r="A2914" s="35"/>
    </row>
    <row r="2915" spans="1:1" x14ac:dyDescent="0.2">
      <c r="A2915" s="35"/>
    </row>
    <row r="2916" spans="1:1" x14ac:dyDescent="0.2">
      <c r="A2916" s="35"/>
    </row>
    <row r="2917" spans="1:1" x14ac:dyDescent="0.2">
      <c r="A2917" s="35"/>
    </row>
    <row r="2918" spans="1:1" x14ac:dyDescent="0.2">
      <c r="A2918" s="35"/>
    </row>
    <row r="2919" spans="1:1" x14ac:dyDescent="0.2">
      <c r="A2919" s="35"/>
    </row>
    <row r="2920" spans="1:1" x14ac:dyDescent="0.2">
      <c r="A2920" s="35"/>
    </row>
    <row r="2921" spans="1:1" x14ac:dyDescent="0.2">
      <c r="A2921" s="35"/>
    </row>
    <row r="2922" spans="1:1" x14ac:dyDescent="0.2">
      <c r="A2922" s="35"/>
    </row>
    <row r="2923" spans="1:1" x14ac:dyDescent="0.2">
      <c r="A2923" s="35"/>
    </row>
    <row r="2924" spans="1:1" x14ac:dyDescent="0.2">
      <c r="A2924" s="35"/>
    </row>
    <row r="2925" spans="1:1" x14ac:dyDescent="0.2">
      <c r="A2925" s="35"/>
    </row>
    <row r="2926" spans="1:1" x14ac:dyDescent="0.2">
      <c r="A2926" s="35"/>
    </row>
    <row r="2927" spans="1:1" x14ac:dyDescent="0.2">
      <c r="A2927" s="35"/>
    </row>
    <row r="2928" spans="1:1" x14ac:dyDescent="0.2">
      <c r="A2928" s="35"/>
    </row>
    <row r="2929" spans="1:1" x14ac:dyDescent="0.2">
      <c r="A2929" s="35"/>
    </row>
    <row r="2930" spans="1:1" x14ac:dyDescent="0.2">
      <c r="A2930" s="35"/>
    </row>
    <row r="2931" spans="1:1" x14ac:dyDescent="0.2">
      <c r="A2931" s="35"/>
    </row>
    <row r="2932" spans="1:1" x14ac:dyDescent="0.2">
      <c r="A2932" s="35"/>
    </row>
    <row r="2933" spans="1:1" x14ac:dyDescent="0.2">
      <c r="A2933" s="35"/>
    </row>
    <row r="2934" spans="1:1" x14ac:dyDescent="0.2">
      <c r="A2934" s="35"/>
    </row>
    <row r="2935" spans="1:1" x14ac:dyDescent="0.2">
      <c r="A2935" s="35"/>
    </row>
    <row r="2936" spans="1:1" x14ac:dyDescent="0.2">
      <c r="A2936" s="35"/>
    </row>
    <row r="2937" spans="1:1" x14ac:dyDescent="0.2">
      <c r="A2937" s="35"/>
    </row>
    <row r="2938" spans="1:1" x14ac:dyDescent="0.2">
      <c r="A2938" s="35"/>
    </row>
    <row r="2939" spans="1:1" x14ac:dyDescent="0.2">
      <c r="A2939" s="35"/>
    </row>
    <row r="2940" spans="1:1" x14ac:dyDescent="0.2">
      <c r="A2940" s="35"/>
    </row>
    <row r="2941" spans="1:1" x14ac:dyDescent="0.2">
      <c r="A2941" s="35"/>
    </row>
    <row r="2942" spans="1:1" x14ac:dyDescent="0.2">
      <c r="A2942" s="35"/>
    </row>
    <row r="2943" spans="1:1" x14ac:dyDescent="0.2">
      <c r="A2943" s="35"/>
    </row>
    <row r="2944" spans="1:1" x14ac:dyDescent="0.2">
      <c r="A2944" s="35"/>
    </row>
    <row r="2945" spans="1:1" x14ac:dyDescent="0.2">
      <c r="A2945" s="35"/>
    </row>
    <row r="2946" spans="1:1" x14ac:dyDescent="0.2">
      <c r="A2946" s="35"/>
    </row>
    <row r="2947" spans="1:1" x14ac:dyDescent="0.2">
      <c r="A2947" s="35"/>
    </row>
    <row r="2948" spans="1:1" x14ac:dyDescent="0.2">
      <c r="A2948" s="35"/>
    </row>
    <row r="2949" spans="1:1" x14ac:dyDescent="0.2">
      <c r="A2949" s="35"/>
    </row>
    <row r="2950" spans="1:1" x14ac:dyDescent="0.2">
      <c r="A2950" s="35"/>
    </row>
    <row r="2951" spans="1:1" x14ac:dyDescent="0.2">
      <c r="A2951" s="35"/>
    </row>
    <row r="2952" spans="1:1" x14ac:dyDescent="0.2">
      <c r="A2952" s="35"/>
    </row>
    <row r="2953" spans="1:1" x14ac:dyDescent="0.2">
      <c r="A2953" s="35"/>
    </row>
    <row r="2954" spans="1:1" x14ac:dyDescent="0.2">
      <c r="A2954" s="35"/>
    </row>
    <row r="2955" spans="1:1" x14ac:dyDescent="0.2">
      <c r="A2955" s="35"/>
    </row>
    <row r="2956" spans="1:1" x14ac:dyDescent="0.2">
      <c r="A2956" s="35"/>
    </row>
    <row r="2957" spans="1:1" x14ac:dyDescent="0.2">
      <c r="A2957" s="35"/>
    </row>
    <row r="2958" spans="1:1" x14ac:dyDescent="0.2">
      <c r="A2958" s="35"/>
    </row>
    <row r="2959" spans="1:1" x14ac:dyDescent="0.2">
      <c r="A2959" s="35"/>
    </row>
    <row r="2960" spans="1:1" x14ac:dyDescent="0.2">
      <c r="A2960" s="35"/>
    </row>
    <row r="2961" spans="1:1" x14ac:dyDescent="0.2">
      <c r="A2961" s="35"/>
    </row>
    <row r="2962" spans="1:1" x14ac:dyDescent="0.2">
      <c r="A2962" s="35"/>
    </row>
    <row r="2963" spans="1:1" x14ac:dyDescent="0.2">
      <c r="A2963" s="35"/>
    </row>
    <row r="2964" spans="1:1" x14ac:dyDescent="0.2">
      <c r="A2964" s="35"/>
    </row>
    <row r="2965" spans="1:1" x14ac:dyDescent="0.2">
      <c r="A2965" s="35"/>
    </row>
    <row r="2966" spans="1:1" x14ac:dyDescent="0.2">
      <c r="A2966" s="35"/>
    </row>
    <row r="2967" spans="1:1" x14ac:dyDescent="0.2">
      <c r="A2967" s="35"/>
    </row>
    <row r="2968" spans="1:1" x14ac:dyDescent="0.2">
      <c r="A2968" s="35"/>
    </row>
    <row r="2969" spans="1:1" x14ac:dyDescent="0.2">
      <c r="A2969" s="35"/>
    </row>
    <row r="2970" spans="1:1" x14ac:dyDescent="0.2">
      <c r="A2970" s="35"/>
    </row>
    <row r="2971" spans="1:1" x14ac:dyDescent="0.2">
      <c r="A2971" s="35"/>
    </row>
    <row r="2972" spans="1:1" x14ac:dyDescent="0.2">
      <c r="A2972" s="35"/>
    </row>
    <row r="2973" spans="1:1" x14ac:dyDescent="0.2">
      <c r="A2973" s="35"/>
    </row>
    <row r="2974" spans="1:1" x14ac:dyDescent="0.2">
      <c r="A2974" s="35"/>
    </row>
    <row r="2975" spans="1:1" x14ac:dyDescent="0.2">
      <c r="A2975" s="35"/>
    </row>
    <row r="2976" spans="1:1" x14ac:dyDescent="0.2">
      <c r="A2976" s="35"/>
    </row>
    <row r="2977" spans="1:1" x14ac:dyDescent="0.2">
      <c r="A2977" s="35"/>
    </row>
    <row r="2978" spans="1:1" x14ac:dyDescent="0.2">
      <c r="A2978" s="35"/>
    </row>
    <row r="2979" spans="1:1" x14ac:dyDescent="0.2">
      <c r="A2979" s="35"/>
    </row>
    <row r="2980" spans="1:1" x14ac:dyDescent="0.2">
      <c r="A2980" s="35"/>
    </row>
    <row r="2981" spans="1:1" x14ac:dyDescent="0.2">
      <c r="A2981" s="35"/>
    </row>
    <row r="2982" spans="1:1" x14ac:dyDescent="0.2">
      <c r="A2982" s="35"/>
    </row>
    <row r="2983" spans="1:1" x14ac:dyDescent="0.2">
      <c r="A2983" s="35"/>
    </row>
    <row r="2984" spans="1:1" x14ac:dyDescent="0.2">
      <c r="A2984" s="35"/>
    </row>
    <row r="2985" spans="1:1" x14ac:dyDescent="0.2">
      <c r="A2985" s="35"/>
    </row>
    <row r="2986" spans="1:1" x14ac:dyDescent="0.2">
      <c r="A2986" s="35"/>
    </row>
    <row r="2987" spans="1:1" x14ac:dyDescent="0.2">
      <c r="A2987" s="35"/>
    </row>
    <row r="2988" spans="1:1" x14ac:dyDescent="0.2">
      <c r="A2988" s="35"/>
    </row>
    <row r="2989" spans="1:1" x14ac:dyDescent="0.2">
      <c r="A2989" s="35"/>
    </row>
    <row r="2990" spans="1:1" x14ac:dyDescent="0.2">
      <c r="A2990" s="35"/>
    </row>
    <row r="2991" spans="1:1" x14ac:dyDescent="0.2">
      <c r="A2991" s="35"/>
    </row>
    <row r="2992" spans="1:1" x14ac:dyDescent="0.2">
      <c r="A2992" s="35"/>
    </row>
    <row r="2993" spans="1:1" x14ac:dyDescent="0.2">
      <c r="A2993" s="35"/>
    </row>
    <row r="2994" spans="1:1" x14ac:dyDescent="0.2">
      <c r="A2994" s="35"/>
    </row>
    <row r="2995" spans="1:1" x14ac:dyDescent="0.2">
      <c r="A2995" s="35"/>
    </row>
    <row r="2996" spans="1:1" x14ac:dyDescent="0.2">
      <c r="A2996" s="35"/>
    </row>
    <row r="2997" spans="1:1" x14ac:dyDescent="0.2">
      <c r="A2997" s="35"/>
    </row>
    <row r="2998" spans="1:1" x14ac:dyDescent="0.2">
      <c r="A2998" s="35"/>
    </row>
    <row r="2999" spans="1:1" x14ac:dyDescent="0.2">
      <c r="A2999" s="35"/>
    </row>
    <row r="3000" spans="1:1" x14ac:dyDescent="0.2">
      <c r="A3000" s="35"/>
    </row>
    <row r="3001" spans="1:1" x14ac:dyDescent="0.2">
      <c r="A3001" s="35"/>
    </row>
    <row r="3002" spans="1:1" x14ac:dyDescent="0.2">
      <c r="A3002" s="35"/>
    </row>
    <row r="3003" spans="1:1" x14ac:dyDescent="0.2">
      <c r="A3003" s="35"/>
    </row>
    <row r="3004" spans="1:1" x14ac:dyDescent="0.2">
      <c r="A3004" s="35"/>
    </row>
    <row r="3005" spans="1:1" x14ac:dyDescent="0.2">
      <c r="A3005" s="35"/>
    </row>
    <row r="3006" spans="1:1" x14ac:dyDescent="0.2">
      <c r="A3006" s="35"/>
    </row>
    <row r="3007" spans="1:1" x14ac:dyDescent="0.2">
      <c r="A3007" s="35"/>
    </row>
    <row r="3008" spans="1:1" x14ac:dyDescent="0.2">
      <c r="A3008" s="35"/>
    </row>
    <row r="3009" spans="1:1" x14ac:dyDescent="0.2">
      <c r="A3009" s="35"/>
    </row>
    <row r="3010" spans="1:1" x14ac:dyDescent="0.2">
      <c r="A3010" s="35"/>
    </row>
    <row r="3011" spans="1:1" x14ac:dyDescent="0.2">
      <c r="A3011" s="35"/>
    </row>
    <row r="3012" spans="1:1" x14ac:dyDescent="0.2">
      <c r="A3012" s="35"/>
    </row>
    <row r="3013" spans="1:1" x14ac:dyDescent="0.2">
      <c r="A3013" s="35"/>
    </row>
    <row r="3014" spans="1:1" x14ac:dyDescent="0.2">
      <c r="A3014" s="35"/>
    </row>
    <row r="3015" spans="1:1" x14ac:dyDescent="0.2">
      <c r="A3015" s="35"/>
    </row>
    <row r="3016" spans="1:1" x14ac:dyDescent="0.2">
      <c r="A3016" s="35"/>
    </row>
    <row r="3017" spans="1:1" x14ac:dyDescent="0.2">
      <c r="A3017" s="35"/>
    </row>
    <row r="3018" spans="1:1" x14ac:dyDescent="0.2">
      <c r="A3018" s="35"/>
    </row>
    <row r="3019" spans="1:1" x14ac:dyDescent="0.2">
      <c r="A3019" s="35"/>
    </row>
    <row r="3020" spans="1:1" x14ac:dyDescent="0.2">
      <c r="A3020" s="35"/>
    </row>
    <row r="3021" spans="1:1" x14ac:dyDescent="0.2">
      <c r="A3021" s="35"/>
    </row>
    <row r="3022" spans="1:1" x14ac:dyDescent="0.2">
      <c r="A3022" s="35"/>
    </row>
    <row r="3023" spans="1:1" x14ac:dyDescent="0.2">
      <c r="A3023" s="35"/>
    </row>
    <row r="3024" spans="1:1" x14ac:dyDescent="0.2">
      <c r="A3024" s="35"/>
    </row>
    <row r="3025" spans="1:1" x14ac:dyDescent="0.2">
      <c r="A3025" s="35"/>
    </row>
    <row r="3026" spans="1:1" x14ac:dyDescent="0.2">
      <c r="A3026" s="35"/>
    </row>
    <row r="3027" spans="1:1" x14ac:dyDescent="0.2">
      <c r="A3027" s="35"/>
    </row>
    <row r="3028" spans="1:1" x14ac:dyDescent="0.2">
      <c r="A3028" s="35"/>
    </row>
    <row r="3029" spans="1:1" x14ac:dyDescent="0.2">
      <c r="A3029" s="35"/>
    </row>
    <row r="3030" spans="1:1" x14ac:dyDescent="0.2">
      <c r="A3030" s="35"/>
    </row>
    <row r="3031" spans="1:1" x14ac:dyDescent="0.2">
      <c r="A3031" s="35"/>
    </row>
    <row r="3032" spans="1:1" x14ac:dyDescent="0.2">
      <c r="A3032" s="35"/>
    </row>
    <row r="3033" spans="1:1" x14ac:dyDescent="0.2">
      <c r="A3033" s="35"/>
    </row>
    <row r="3034" spans="1:1" x14ac:dyDescent="0.2">
      <c r="A3034" s="35"/>
    </row>
    <row r="3035" spans="1:1" x14ac:dyDescent="0.2">
      <c r="A3035" s="35"/>
    </row>
    <row r="3036" spans="1:1" x14ac:dyDescent="0.2">
      <c r="A3036" s="35"/>
    </row>
    <row r="3037" spans="1:1" x14ac:dyDescent="0.2">
      <c r="A3037" s="35"/>
    </row>
    <row r="3038" spans="1:1" x14ac:dyDescent="0.2">
      <c r="A3038" s="35"/>
    </row>
    <row r="3039" spans="1:1" x14ac:dyDescent="0.2">
      <c r="A3039" s="35"/>
    </row>
    <row r="3040" spans="1:1" x14ac:dyDescent="0.2">
      <c r="A3040" s="35"/>
    </row>
    <row r="3041" spans="1:1" x14ac:dyDescent="0.2">
      <c r="A3041" s="35"/>
    </row>
    <row r="3042" spans="1:1" x14ac:dyDescent="0.2">
      <c r="A3042" s="35"/>
    </row>
    <row r="3043" spans="1:1" x14ac:dyDescent="0.2">
      <c r="A3043" s="35"/>
    </row>
    <row r="3044" spans="1:1" x14ac:dyDescent="0.2">
      <c r="A3044" s="35"/>
    </row>
    <row r="3045" spans="1:1" x14ac:dyDescent="0.2">
      <c r="A3045" s="35"/>
    </row>
    <row r="3046" spans="1:1" x14ac:dyDescent="0.2">
      <c r="A3046" s="35"/>
    </row>
    <row r="3047" spans="1:1" x14ac:dyDescent="0.2">
      <c r="A3047" s="35"/>
    </row>
    <row r="3048" spans="1:1" x14ac:dyDescent="0.2">
      <c r="A3048" s="35"/>
    </row>
    <row r="3049" spans="1:1" x14ac:dyDescent="0.2">
      <c r="A3049" s="35"/>
    </row>
    <row r="3050" spans="1:1" x14ac:dyDescent="0.2">
      <c r="A3050" s="35"/>
    </row>
    <row r="3051" spans="1:1" x14ac:dyDescent="0.2">
      <c r="A3051" s="35"/>
    </row>
    <row r="3052" spans="1:1" x14ac:dyDescent="0.2">
      <c r="A3052" s="35"/>
    </row>
    <row r="3053" spans="1:1" x14ac:dyDescent="0.2">
      <c r="A3053" s="35"/>
    </row>
    <row r="3054" spans="1:1" x14ac:dyDescent="0.2">
      <c r="A3054" s="35"/>
    </row>
    <row r="3055" spans="1:1" x14ac:dyDescent="0.2">
      <c r="A3055" s="35"/>
    </row>
    <row r="3056" spans="1:1" x14ac:dyDescent="0.2">
      <c r="A3056" s="35"/>
    </row>
    <row r="3057" spans="1:1" x14ac:dyDescent="0.2">
      <c r="A3057" s="35"/>
    </row>
    <row r="3058" spans="1:1" x14ac:dyDescent="0.2">
      <c r="A3058" s="35"/>
    </row>
    <row r="3059" spans="1:1" x14ac:dyDescent="0.2">
      <c r="A3059" s="35"/>
    </row>
    <row r="3060" spans="1:1" x14ac:dyDescent="0.2">
      <c r="A3060" s="35"/>
    </row>
    <row r="3061" spans="1:1" x14ac:dyDescent="0.2">
      <c r="A3061" s="35"/>
    </row>
    <row r="3062" spans="1:1" x14ac:dyDescent="0.2">
      <c r="A3062" s="35"/>
    </row>
    <row r="3063" spans="1:1" x14ac:dyDescent="0.2">
      <c r="A3063" s="35"/>
    </row>
    <row r="3064" spans="1:1" x14ac:dyDescent="0.2">
      <c r="A3064" s="35"/>
    </row>
    <row r="3065" spans="1:1" x14ac:dyDescent="0.2">
      <c r="A3065" s="35"/>
    </row>
    <row r="3066" spans="1:1" x14ac:dyDescent="0.2">
      <c r="A3066" s="35"/>
    </row>
    <row r="3067" spans="1:1" x14ac:dyDescent="0.2">
      <c r="A3067" s="35"/>
    </row>
    <row r="3068" spans="1:1" x14ac:dyDescent="0.2">
      <c r="A3068" s="35"/>
    </row>
    <row r="3069" spans="1:1" x14ac:dyDescent="0.2">
      <c r="A3069" s="35"/>
    </row>
    <row r="3070" spans="1:1" x14ac:dyDescent="0.2">
      <c r="A3070" s="35"/>
    </row>
    <row r="3071" spans="1:1" x14ac:dyDescent="0.2">
      <c r="A3071" s="35"/>
    </row>
    <row r="3072" spans="1:1" x14ac:dyDescent="0.2">
      <c r="A3072" s="35"/>
    </row>
    <row r="3073" spans="1:1" x14ac:dyDescent="0.2">
      <c r="A3073" s="35"/>
    </row>
    <row r="3074" spans="1:1" x14ac:dyDescent="0.2">
      <c r="A3074" s="35"/>
    </row>
    <row r="3075" spans="1:1" x14ac:dyDescent="0.2">
      <c r="A3075" s="35"/>
    </row>
    <row r="3076" spans="1:1" x14ac:dyDescent="0.2">
      <c r="A3076" s="35"/>
    </row>
    <row r="3077" spans="1:1" x14ac:dyDescent="0.2">
      <c r="A3077" s="35"/>
    </row>
    <row r="3078" spans="1:1" x14ac:dyDescent="0.2">
      <c r="A3078" s="35"/>
    </row>
    <row r="3079" spans="1:1" x14ac:dyDescent="0.2">
      <c r="A3079" s="35"/>
    </row>
    <row r="3080" spans="1:1" x14ac:dyDescent="0.2">
      <c r="A3080" s="35"/>
    </row>
    <row r="3081" spans="1:1" x14ac:dyDescent="0.2">
      <c r="A3081" s="35"/>
    </row>
    <row r="3082" spans="1:1" x14ac:dyDescent="0.2">
      <c r="A3082" s="35"/>
    </row>
    <row r="3083" spans="1:1" x14ac:dyDescent="0.2">
      <c r="A3083" s="35"/>
    </row>
    <row r="3084" spans="1:1" x14ac:dyDescent="0.2">
      <c r="A3084" s="35"/>
    </row>
    <row r="3085" spans="1:1" x14ac:dyDescent="0.2">
      <c r="A3085" s="35"/>
    </row>
    <row r="3086" spans="1:1" x14ac:dyDescent="0.2">
      <c r="A3086" s="35"/>
    </row>
    <row r="3087" spans="1:1" x14ac:dyDescent="0.2">
      <c r="A3087" s="35"/>
    </row>
    <row r="3088" spans="1:1" x14ac:dyDescent="0.2">
      <c r="A3088" s="35"/>
    </row>
    <row r="3089" spans="1:1" x14ac:dyDescent="0.2">
      <c r="A3089" s="35"/>
    </row>
    <row r="3090" spans="1:1" x14ac:dyDescent="0.2">
      <c r="A3090" s="35"/>
    </row>
    <row r="3091" spans="1:1" x14ac:dyDescent="0.2">
      <c r="A3091" s="35"/>
    </row>
    <row r="3092" spans="1:1" x14ac:dyDescent="0.2">
      <c r="A3092" s="35"/>
    </row>
    <row r="3093" spans="1:1" x14ac:dyDescent="0.2">
      <c r="A3093" s="35"/>
    </row>
    <row r="3094" spans="1:1" x14ac:dyDescent="0.2">
      <c r="A3094" s="35"/>
    </row>
    <row r="3095" spans="1:1" x14ac:dyDescent="0.2">
      <c r="A3095" s="35"/>
    </row>
    <row r="3096" spans="1:1" x14ac:dyDescent="0.2">
      <c r="A3096" s="35"/>
    </row>
    <row r="3097" spans="1:1" x14ac:dyDescent="0.2">
      <c r="A3097" s="35"/>
    </row>
    <row r="3098" spans="1:1" x14ac:dyDescent="0.2">
      <c r="A3098" s="35"/>
    </row>
    <row r="3099" spans="1:1" x14ac:dyDescent="0.2">
      <c r="A3099" s="35"/>
    </row>
    <row r="3100" spans="1:1" x14ac:dyDescent="0.2">
      <c r="A3100" s="35"/>
    </row>
    <row r="3101" spans="1:1" x14ac:dyDescent="0.2">
      <c r="A3101" s="35"/>
    </row>
    <row r="3102" spans="1:1" x14ac:dyDescent="0.2">
      <c r="A3102" s="35"/>
    </row>
    <row r="3103" spans="1:1" x14ac:dyDescent="0.2">
      <c r="A3103" s="35"/>
    </row>
    <row r="3104" spans="1:1" x14ac:dyDescent="0.2">
      <c r="A3104" s="35"/>
    </row>
    <row r="3105" spans="1:1" x14ac:dyDescent="0.2">
      <c r="A3105" s="35"/>
    </row>
    <row r="3106" spans="1:1" x14ac:dyDescent="0.2">
      <c r="A3106" s="35"/>
    </row>
    <row r="3107" spans="1:1" x14ac:dyDescent="0.2">
      <c r="A3107" s="35"/>
    </row>
    <row r="3108" spans="1:1" x14ac:dyDescent="0.2">
      <c r="A3108" s="35"/>
    </row>
    <row r="3109" spans="1:1" x14ac:dyDescent="0.2">
      <c r="A3109" s="35"/>
    </row>
    <row r="3110" spans="1:1" x14ac:dyDescent="0.2">
      <c r="A3110" s="35"/>
    </row>
    <row r="3111" spans="1:1" x14ac:dyDescent="0.2">
      <c r="A3111" s="35"/>
    </row>
    <row r="3112" spans="1:1" x14ac:dyDescent="0.2">
      <c r="A3112" s="35"/>
    </row>
    <row r="3113" spans="1:1" x14ac:dyDescent="0.2">
      <c r="A3113" s="35"/>
    </row>
    <row r="3114" spans="1:1" x14ac:dyDescent="0.2">
      <c r="A3114" s="35"/>
    </row>
    <row r="3115" spans="1:1" x14ac:dyDescent="0.2">
      <c r="A3115" s="35"/>
    </row>
    <row r="3116" spans="1:1" x14ac:dyDescent="0.2">
      <c r="A3116" s="35"/>
    </row>
    <row r="3117" spans="1:1" x14ac:dyDescent="0.2">
      <c r="A3117" s="35"/>
    </row>
    <row r="3118" spans="1:1" x14ac:dyDescent="0.2">
      <c r="A3118" s="35"/>
    </row>
    <row r="3119" spans="1:1" x14ac:dyDescent="0.2">
      <c r="A3119" s="35"/>
    </row>
    <row r="3120" spans="1:1" x14ac:dyDescent="0.2">
      <c r="A3120" s="35"/>
    </row>
    <row r="3121" spans="1:1" x14ac:dyDescent="0.2">
      <c r="A3121" s="35"/>
    </row>
    <row r="3122" spans="1:1" x14ac:dyDescent="0.2">
      <c r="A3122" s="35"/>
    </row>
    <row r="3123" spans="1:1" x14ac:dyDescent="0.2">
      <c r="A3123" s="35"/>
    </row>
    <row r="3124" spans="1:1" x14ac:dyDescent="0.2">
      <c r="A3124" s="35"/>
    </row>
    <row r="3125" spans="1:1" x14ac:dyDescent="0.2">
      <c r="A3125" s="35"/>
    </row>
    <row r="3126" spans="1:1" x14ac:dyDescent="0.2">
      <c r="A3126" s="35"/>
    </row>
    <row r="3127" spans="1:1" x14ac:dyDescent="0.2">
      <c r="A3127" s="35"/>
    </row>
    <row r="3128" spans="1:1" x14ac:dyDescent="0.2">
      <c r="A3128" s="35"/>
    </row>
    <row r="3129" spans="1:1" x14ac:dyDescent="0.2">
      <c r="A3129" s="35"/>
    </row>
    <row r="3130" spans="1:1" x14ac:dyDescent="0.2">
      <c r="A3130" s="35"/>
    </row>
    <row r="3131" spans="1:1" x14ac:dyDescent="0.2">
      <c r="A3131" s="35"/>
    </row>
    <row r="3132" spans="1:1" x14ac:dyDescent="0.2">
      <c r="A3132" s="35"/>
    </row>
    <row r="3133" spans="1:1" x14ac:dyDescent="0.2">
      <c r="A3133" s="35"/>
    </row>
    <row r="3134" spans="1:1" x14ac:dyDescent="0.2">
      <c r="A3134" s="35"/>
    </row>
    <row r="3135" spans="1:1" x14ac:dyDescent="0.2">
      <c r="A3135" s="35"/>
    </row>
    <row r="3136" spans="1:1" x14ac:dyDescent="0.2">
      <c r="A3136" s="35"/>
    </row>
    <row r="3137" spans="1:1" x14ac:dyDescent="0.2">
      <c r="A3137" s="35"/>
    </row>
    <row r="3138" spans="1:1" x14ac:dyDescent="0.2">
      <c r="A3138" s="35"/>
    </row>
    <row r="3139" spans="1:1" x14ac:dyDescent="0.2">
      <c r="A3139" s="35"/>
    </row>
    <row r="3140" spans="1:1" x14ac:dyDescent="0.2">
      <c r="A3140" s="35"/>
    </row>
    <row r="3141" spans="1:1" x14ac:dyDescent="0.2">
      <c r="A3141" s="35"/>
    </row>
    <row r="3142" spans="1:1" x14ac:dyDescent="0.2">
      <c r="A3142" s="35"/>
    </row>
    <row r="3143" spans="1:1" x14ac:dyDescent="0.2">
      <c r="A3143" s="35"/>
    </row>
    <row r="3144" spans="1:1" x14ac:dyDescent="0.2">
      <c r="A3144" s="35"/>
    </row>
    <row r="3145" spans="1:1" x14ac:dyDescent="0.2">
      <c r="A3145" s="35"/>
    </row>
    <row r="3146" spans="1:1" x14ac:dyDescent="0.2">
      <c r="A3146" s="35"/>
    </row>
    <row r="3147" spans="1:1" x14ac:dyDescent="0.2">
      <c r="A3147" s="35"/>
    </row>
    <row r="3148" spans="1:1" x14ac:dyDescent="0.2">
      <c r="A3148" s="35"/>
    </row>
    <row r="3149" spans="1:1" x14ac:dyDescent="0.2">
      <c r="A3149" s="35"/>
    </row>
    <row r="3150" spans="1:1" x14ac:dyDescent="0.2">
      <c r="A3150" s="35"/>
    </row>
    <row r="3151" spans="1:1" x14ac:dyDescent="0.2">
      <c r="A3151" s="35"/>
    </row>
    <row r="3152" spans="1:1" x14ac:dyDescent="0.2">
      <c r="A3152" s="35"/>
    </row>
    <row r="3153" spans="1:1" x14ac:dyDescent="0.2">
      <c r="A3153" s="35"/>
    </row>
    <row r="3154" spans="1:1" x14ac:dyDescent="0.2">
      <c r="A3154" s="35"/>
    </row>
    <row r="3155" spans="1:1" x14ac:dyDescent="0.2">
      <c r="A3155" s="35"/>
    </row>
    <row r="3156" spans="1:1" x14ac:dyDescent="0.2">
      <c r="A3156" s="35"/>
    </row>
    <row r="3157" spans="1:1" x14ac:dyDescent="0.2">
      <c r="A3157" s="35"/>
    </row>
    <row r="3158" spans="1:1" x14ac:dyDescent="0.2">
      <c r="A3158" s="35"/>
    </row>
    <row r="3159" spans="1:1" x14ac:dyDescent="0.2">
      <c r="A3159" s="35"/>
    </row>
    <row r="3160" spans="1:1" x14ac:dyDescent="0.2">
      <c r="A3160" s="35"/>
    </row>
    <row r="3161" spans="1:1" x14ac:dyDescent="0.2">
      <c r="A3161" s="35"/>
    </row>
    <row r="3162" spans="1:1" x14ac:dyDescent="0.2">
      <c r="A3162" s="35"/>
    </row>
    <row r="3163" spans="1:1" x14ac:dyDescent="0.2">
      <c r="A3163" s="35"/>
    </row>
    <row r="3164" spans="1:1" x14ac:dyDescent="0.2">
      <c r="A3164" s="35"/>
    </row>
    <row r="3165" spans="1:1" x14ac:dyDescent="0.2">
      <c r="A3165" s="35"/>
    </row>
    <row r="3166" spans="1:1" x14ac:dyDescent="0.2">
      <c r="A3166" s="35"/>
    </row>
    <row r="3167" spans="1:1" x14ac:dyDescent="0.2">
      <c r="A3167" s="35"/>
    </row>
    <row r="3168" spans="1:1" x14ac:dyDescent="0.2">
      <c r="A3168" s="35"/>
    </row>
    <row r="3169" spans="1:1" x14ac:dyDescent="0.2">
      <c r="A3169" s="35"/>
    </row>
    <row r="3170" spans="1:1" x14ac:dyDescent="0.2">
      <c r="A3170" s="35"/>
    </row>
    <row r="3171" spans="1:1" x14ac:dyDescent="0.2">
      <c r="A3171" s="35"/>
    </row>
    <row r="3172" spans="1:1" x14ac:dyDescent="0.2">
      <c r="A3172" s="35"/>
    </row>
    <row r="3173" spans="1:1" x14ac:dyDescent="0.2">
      <c r="A3173" s="35"/>
    </row>
    <row r="3174" spans="1:1" x14ac:dyDescent="0.2">
      <c r="A3174" s="35"/>
    </row>
    <row r="3175" spans="1:1" x14ac:dyDescent="0.2">
      <c r="A3175" s="35"/>
    </row>
    <row r="3176" spans="1:1" x14ac:dyDescent="0.2">
      <c r="A3176" s="35"/>
    </row>
    <row r="3177" spans="1:1" x14ac:dyDescent="0.2">
      <c r="A3177" s="35"/>
    </row>
    <row r="3178" spans="1:1" x14ac:dyDescent="0.2">
      <c r="A3178" s="35"/>
    </row>
    <row r="3179" spans="1:1" x14ac:dyDescent="0.2">
      <c r="A3179" s="35"/>
    </row>
    <row r="3180" spans="1:1" x14ac:dyDescent="0.2">
      <c r="A3180" s="35"/>
    </row>
    <row r="3181" spans="1:1" x14ac:dyDescent="0.2">
      <c r="A3181" s="35"/>
    </row>
    <row r="3182" spans="1:1" x14ac:dyDescent="0.2">
      <c r="A3182" s="35"/>
    </row>
    <row r="3183" spans="1:1" x14ac:dyDescent="0.2">
      <c r="A3183" s="35"/>
    </row>
    <row r="3184" spans="1:1" x14ac:dyDescent="0.2">
      <c r="A3184" s="35"/>
    </row>
    <row r="3185" spans="1:1" x14ac:dyDescent="0.2">
      <c r="A3185" s="35"/>
    </row>
    <row r="3186" spans="1:1" x14ac:dyDescent="0.2">
      <c r="A3186" s="35"/>
    </row>
    <row r="3187" spans="1:1" x14ac:dyDescent="0.2">
      <c r="A3187" s="35"/>
    </row>
    <row r="3188" spans="1:1" x14ac:dyDescent="0.2">
      <c r="A3188" s="35"/>
    </row>
    <row r="3189" spans="1:1" x14ac:dyDescent="0.2">
      <c r="A3189" s="35"/>
    </row>
    <row r="3190" spans="1:1" x14ac:dyDescent="0.2">
      <c r="A3190" s="35"/>
    </row>
    <row r="3191" spans="1:1" x14ac:dyDescent="0.2">
      <c r="A3191" s="35"/>
    </row>
    <row r="3192" spans="1:1" x14ac:dyDescent="0.2">
      <c r="A3192" s="35"/>
    </row>
    <row r="3193" spans="1:1" x14ac:dyDescent="0.2">
      <c r="A3193" s="35"/>
    </row>
    <row r="3194" spans="1:1" x14ac:dyDescent="0.2">
      <c r="A3194" s="35"/>
    </row>
    <row r="3195" spans="1:1" x14ac:dyDescent="0.2">
      <c r="A3195" s="35"/>
    </row>
    <row r="3196" spans="1:1" x14ac:dyDescent="0.2">
      <c r="A3196" s="35"/>
    </row>
    <row r="3197" spans="1:1" x14ac:dyDescent="0.2">
      <c r="A3197" s="35"/>
    </row>
    <row r="3198" spans="1:1" x14ac:dyDescent="0.2">
      <c r="A3198" s="35"/>
    </row>
    <row r="3199" spans="1:1" x14ac:dyDescent="0.2">
      <c r="A3199" s="35"/>
    </row>
    <row r="3200" spans="1:1" x14ac:dyDescent="0.2">
      <c r="A3200" s="35"/>
    </row>
    <row r="3201" spans="1:1" x14ac:dyDescent="0.2">
      <c r="A3201" s="35"/>
    </row>
    <row r="3202" spans="1:1" x14ac:dyDescent="0.2">
      <c r="A3202" s="35"/>
    </row>
    <row r="3203" spans="1:1" x14ac:dyDescent="0.2">
      <c r="A3203" s="35"/>
    </row>
    <row r="3204" spans="1:1" x14ac:dyDescent="0.2">
      <c r="A3204" s="35"/>
    </row>
    <row r="3205" spans="1:1" x14ac:dyDescent="0.2">
      <c r="A3205" s="35"/>
    </row>
    <row r="3206" spans="1:1" x14ac:dyDescent="0.2">
      <c r="A3206" s="35"/>
    </row>
    <row r="3207" spans="1:1" x14ac:dyDescent="0.2">
      <c r="A3207" s="35"/>
    </row>
    <row r="3208" spans="1:1" x14ac:dyDescent="0.2">
      <c r="A3208" s="35"/>
    </row>
    <row r="3209" spans="1:1" x14ac:dyDescent="0.2">
      <c r="A3209" s="35"/>
    </row>
    <row r="3210" spans="1:1" x14ac:dyDescent="0.2">
      <c r="A3210" s="35"/>
    </row>
    <row r="3211" spans="1:1" x14ac:dyDescent="0.2">
      <c r="A3211" s="35"/>
    </row>
    <row r="3212" spans="1:1" x14ac:dyDescent="0.2">
      <c r="A3212" s="35"/>
    </row>
    <row r="3213" spans="1:1" x14ac:dyDescent="0.2">
      <c r="A3213" s="35"/>
    </row>
    <row r="3214" spans="1:1" x14ac:dyDescent="0.2">
      <c r="A3214" s="35"/>
    </row>
    <row r="3215" spans="1:1" x14ac:dyDescent="0.2">
      <c r="A3215" s="35"/>
    </row>
    <row r="3216" spans="1:1" x14ac:dyDescent="0.2">
      <c r="A3216" s="35"/>
    </row>
    <row r="3217" spans="1:1" x14ac:dyDescent="0.2">
      <c r="A3217" s="35"/>
    </row>
    <row r="3218" spans="1:1" x14ac:dyDescent="0.2">
      <c r="A3218" s="35"/>
    </row>
    <row r="3219" spans="1:1" x14ac:dyDescent="0.2">
      <c r="A3219" s="35"/>
    </row>
    <row r="3220" spans="1:1" x14ac:dyDescent="0.2">
      <c r="A3220" s="35"/>
    </row>
    <row r="3221" spans="1:1" x14ac:dyDescent="0.2">
      <c r="A3221" s="35"/>
    </row>
    <row r="3222" spans="1:1" x14ac:dyDescent="0.2">
      <c r="A3222" s="35"/>
    </row>
    <row r="3223" spans="1:1" x14ac:dyDescent="0.2">
      <c r="A3223" s="35"/>
    </row>
    <row r="3224" spans="1:1" x14ac:dyDescent="0.2">
      <c r="A3224" s="35"/>
    </row>
    <row r="3225" spans="1:1" x14ac:dyDescent="0.2">
      <c r="A3225" s="35"/>
    </row>
    <row r="3226" spans="1:1" x14ac:dyDescent="0.2">
      <c r="A3226" s="35"/>
    </row>
    <row r="3227" spans="1:1" x14ac:dyDescent="0.2">
      <c r="A3227" s="35"/>
    </row>
    <row r="3228" spans="1:1" x14ac:dyDescent="0.2">
      <c r="A3228" s="35"/>
    </row>
    <row r="3229" spans="1:1" x14ac:dyDescent="0.2">
      <c r="A3229" s="35"/>
    </row>
    <row r="3230" spans="1:1" x14ac:dyDescent="0.2">
      <c r="A3230" s="35"/>
    </row>
    <row r="3231" spans="1:1" x14ac:dyDescent="0.2">
      <c r="A3231" s="35"/>
    </row>
    <row r="3232" spans="1:1" x14ac:dyDescent="0.2">
      <c r="A3232" s="35"/>
    </row>
    <row r="3233" spans="1:1" x14ac:dyDescent="0.2">
      <c r="A3233" s="35"/>
    </row>
    <row r="3234" spans="1:1" x14ac:dyDescent="0.2">
      <c r="A3234" s="35"/>
    </row>
    <row r="3235" spans="1:1" x14ac:dyDescent="0.2">
      <c r="A3235" s="35"/>
    </row>
    <row r="3236" spans="1:1" x14ac:dyDescent="0.2">
      <c r="A3236" s="35"/>
    </row>
    <row r="3237" spans="1:1" x14ac:dyDescent="0.2">
      <c r="A3237" s="35"/>
    </row>
    <row r="3238" spans="1:1" x14ac:dyDescent="0.2">
      <c r="A3238" s="35"/>
    </row>
    <row r="3239" spans="1:1" x14ac:dyDescent="0.2">
      <c r="A3239" s="35"/>
    </row>
    <row r="3240" spans="1:1" x14ac:dyDescent="0.2">
      <c r="A3240" s="35"/>
    </row>
    <row r="3241" spans="1:1" x14ac:dyDescent="0.2">
      <c r="A3241" s="35"/>
    </row>
    <row r="3242" spans="1:1" x14ac:dyDescent="0.2">
      <c r="A3242" s="35"/>
    </row>
    <row r="3243" spans="1:1" x14ac:dyDescent="0.2">
      <c r="A3243" s="35"/>
    </row>
    <row r="3244" spans="1:1" x14ac:dyDescent="0.2">
      <c r="A3244" s="35"/>
    </row>
    <row r="3245" spans="1:1" x14ac:dyDescent="0.2">
      <c r="A3245" s="35"/>
    </row>
    <row r="3246" spans="1:1" x14ac:dyDescent="0.2">
      <c r="A3246" s="35"/>
    </row>
    <row r="3247" spans="1:1" x14ac:dyDescent="0.2">
      <c r="A3247" s="35"/>
    </row>
    <row r="3248" spans="1:1" x14ac:dyDescent="0.2">
      <c r="A3248" s="35"/>
    </row>
    <row r="3249" spans="1:1" x14ac:dyDescent="0.2">
      <c r="A3249" s="35"/>
    </row>
    <row r="3250" spans="1:1" x14ac:dyDescent="0.2">
      <c r="A3250" s="35"/>
    </row>
    <row r="3251" spans="1:1" x14ac:dyDescent="0.2">
      <c r="A3251" s="35"/>
    </row>
    <row r="3252" spans="1:1" x14ac:dyDescent="0.2">
      <c r="A3252" s="35"/>
    </row>
    <row r="3253" spans="1:1" x14ac:dyDescent="0.2">
      <c r="A3253" s="35"/>
    </row>
    <row r="3254" spans="1:1" x14ac:dyDescent="0.2">
      <c r="A3254" s="35"/>
    </row>
    <row r="3255" spans="1:1" x14ac:dyDescent="0.2">
      <c r="A3255" s="35"/>
    </row>
    <row r="3256" spans="1:1" x14ac:dyDescent="0.2">
      <c r="A3256" s="35"/>
    </row>
    <row r="3257" spans="1:1" x14ac:dyDescent="0.2">
      <c r="A3257" s="35"/>
    </row>
    <row r="3258" spans="1:1" x14ac:dyDescent="0.2">
      <c r="A3258" s="35"/>
    </row>
    <row r="3259" spans="1:1" x14ac:dyDescent="0.2">
      <c r="A3259" s="35"/>
    </row>
    <row r="3260" spans="1:1" x14ac:dyDescent="0.2">
      <c r="A3260" s="35"/>
    </row>
    <row r="3261" spans="1:1" x14ac:dyDescent="0.2">
      <c r="A3261" s="35"/>
    </row>
    <row r="3262" spans="1:1" x14ac:dyDescent="0.2">
      <c r="A3262" s="35"/>
    </row>
    <row r="3263" spans="1:1" x14ac:dyDescent="0.2">
      <c r="A3263" s="35"/>
    </row>
    <row r="3264" spans="1:1" x14ac:dyDescent="0.2">
      <c r="A3264" s="35"/>
    </row>
    <row r="3265" spans="1:1" x14ac:dyDescent="0.2">
      <c r="A3265" s="35"/>
    </row>
    <row r="3266" spans="1:1" x14ac:dyDescent="0.2">
      <c r="A3266" s="35"/>
    </row>
    <row r="3267" spans="1:1" x14ac:dyDescent="0.2">
      <c r="A3267" s="35"/>
    </row>
    <row r="3268" spans="1:1" x14ac:dyDescent="0.2">
      <c r="A3268" s="35"/>
    </row>
    <row r="3269" spans="1:1" x14ac:dyDescent="0.2">
      <c r="A3269" s="35"/>
    </row>
    <row r="3270" spans="1:1" x14ac:dyDescent="0.2">
      <c r="A3270" s="35"/>
    </row>
    <row r="3271" spans="1:1" x14ac:dyDescent="0.2">
      <c r="A3271" s="35"/>
    </row>
    <row r="3272" spans="1:1" x14ac:dyDescent="0.2">
      <c r="A3272" s="35"/>
    </row>
    <row r="3273" spans="1:1" x14ac:dyDescent="0.2">
      <c r="A3273" s="35"/>
    </row>
    <row r="3274" spans="1:1" x14ac:dyDescent="0.2">
      <c r="A3274" s="35"/>
    </row>
    <row r="3275" spans="1:1" x14ac:dyDescent="0.2">
      <c r="A3275" s="35"/>
    </row>
    <row r="3276" spans="1:1" x14ac:dyDescent="0.2">
      <c r="A3276" s="35"/>
    </row>
    <row r="3277" spans="1:1" x14ac:dyDescent="0.2">
      <c r="A3277" s="35"/>
    </row>
    <row r="3278" spans="1:1" x14ac:dyDescent="0.2">
      <c r="A3278" s="35"/>
    </row>
    <row r="3279" spans="1:1" x14ac:dyDescent="0.2">
      <c r="A3279" s="35"/>
    </row>
    <row r="3280" spans="1:1" x14ac:dyDescent="0.2">
      <c r="A3280" s="35"/>
    </row>
    <row r="3281" spans="1:1" x14ac:dyDescent="0.2">
      <c r="A3281" s="35"/>
    </row>
    <row r="3282" spans="1:1" x14ac:dyDescent="0.2">
      <c r="A3282" s="35"/>
    </row>
    <row r="3283" spans="1:1" x14ac:dyDescent="0.2">
      <c r="A3283" s="35"/>
    </row>
    <row r="3284" spans="1:1" x14ac:dyDescent="0.2">
      <c r="A3284" s="35"/>
    </row>
    <row r="3285" spans="1:1" x14ac:dyDescent="0.2">
      <c r="A3285" s="35"/>
    </row>
    <row r="3286" spans="1:1" x14ac:dyDescent="0.2">
      <c r="A3286" s="35"/>
    </row>
    <row r="3287" spans="1:1" x14ac:dyDescent="0.2">
      <c r="A3287" s="35"/>
    </row>
    <row r="3288" spans="1:1" x14ac:dyDescent="0.2">
      <c r="A3288" s="35"/>
    </row>
    <row r="3289" spans="1:1" x14ac:dyDescent="0.2">
      <c r="A3289" s="35"/>
    </row>
    <row r="3290" spans="1:1" x14ac:dyDescent="0.2">
      <c r="A3290" s="35"/>
    </row>
    <row r="3291" spans="1:1" x14ac:dyDescent="0.2">
      <c r="A3291" s="35"/>
    </row>
    <row r="3292" spans="1:1" x14ac:dyDescent="0.2">
      <c r="A3292" s="35"/>
    </row>
    <row r="3293" spans="1:1" x14ac:dyDescent="0.2">
      <c r="A3293" s="35"/>
    </row>
    <row r="3294" spans="1:1" x14ac:dyDescent="0.2">
      <c r="A3294" s="35"/>
    </row>
    <row r="3295" spans="1:1" x14ac:dyDescent="0.2">
      <c r="A3295" s="35"/>
    </row>
    <row r="3296" spans="1:1" x14ac:dyDescent="0.2">
      <c r="A3296" s="35"/>
    </row>
    <row r="3297" spans="1:1" x14ac:dyDescent="0.2">
      <c r="A3297" s="35"/>
    </row>
    <row r="3298" spans="1:1" x14ac:dyDescent="0.2">
      <c r="A3298" s="35"/>
    </row>
    <row r="3299" spans="1:1" x14ac:dyDescent="0.2">
      <c r="A3299" s="35"/>
    </row>
    <row r="3300" spans="1:1" x14ac:dyDescent="0.2">
      <c r="A3300" s="35"/>
    </row>
    <row r="3301" spans="1:1" x14ac:dyDescent="0.2">
      <c r="A3301" s="35"/>
    </row>
    <row r="3302" spans="1:1" x14ac:dyDescent="0.2">
      <c r="A3302" s="35"/>
    </row>
    <row r="3303" spans="1:1" x14ac:dyDescent="0.2">
      <c r="A3303" s="35"/>
    </row>
    <row r="3304" spans="1:1" x14ac:dyDescent="0.2">
      <c r="A3304" s="35"/>
    </row>
    <row r="3305" spans="1:1" x14ac:dyDescent="0.2">
      <c r="A3305" s="35"/>
    </row>
    <row r="3306" spans="1:1" x14ac:dyDescent="0.2">
      <c r="A3306" s="35"/>
    </row>
    <row r="3307" spans="1:1" x14ac:dyDescent="0.2">
      <c r="A3307" s="35"/>
    </row>
    <row r="3308" spans="1:1" x14ac:dyDescent="0.2">
      <c r="A3308" s="35"/>
    </row>
    <row r="3309" spans="1:1" x14ac:dyDescent="0.2">
      <c r="A3309" s="35"/>
    </row>
    <row r="3310" spans="1:1" x14ac:dyDescent="0.2">
      <c r="A3310" s="35"/>
    </row>
    <row r="3311" spans="1:1" x14ac:dyDescent="0.2">
      <c r="A3311" s="35"/>
    </row>
    <row r="3312" spans="1:1" x14ac:dyDescent="0.2">
      <c r="A3312" s="35"/>
    </row>
    <row r="3313" spans="1:1" x14ac:dyDescent="0.2">
      <c r="A3313" s="35"/>
    </row>
    <row r="3314" spans="1:1" x14ac:dyDescent="0.2">
      <c r="A3314" s="35"/>
    </row>
    <row r="3315" spans="1:1" x14ac:dyDescent="0.2">
      <c r="A3315" s="35"/>
    </row>
    <row r="3316" spans="1:1" x14ac:dyDescent="0.2">
      <c r="A3316" s="35"/>
    </row>
    <row r="3317" spans="1:1" x14ac:dyDescent="0.2">
      <c r="A3317" s="35"/>
    </row>
    <row r="3318" spans="1:1" x14ac:dyDescent="0.2">
      <c r="A3318" s="35"/>
    </row>
    <row r="3319" spans="1:1" x14ac:dyDescent="0.2">
      <c r="A3319" s="35"/>
    </row>
    <row r="3320" spans="1:1" x14ac:dyDescent="0.2">
      <c r="A3320" s="35"/>
    </row>
    <row r="3321" spans="1:1" x14ac:dyDescent="0.2">
      <c r="A3321" s="35"/>
    </row>
    <row r="3322" spans="1:1" x14ac:dyDescent="0.2">
      <c r="A3322" s="35"/>
    </row>
    <row r="3323" spans="1:1" x14ac:dyDescent="0.2">
      <c r="A3323" s="35"/>
    </row>
    <row r="3324" spans="1:1" x14ac:dyDescent="0.2">
      <c r="A3324" s="35"/>
    </row>
    <row r="3325" spans="1:1" x14ac:dyDescent="0.2">
      <c r="A3325" s="35"/>
    </row>
    <row r="3326" spans="1:1" x14ac:dyDescent="0.2">
      <c r="A3326" s="35"/>
    </row>
    <row r="3327" spans="1:1" x14ac:dyDescent="0.2">
      <c r="A3327" s="35"/>
    </row>
    <row r="3328" spans="1:1" x14ac:dyDescent="0.2">
      <c r="A3328" s="35"/>
    </row>
    <row r="3329" spans="1:1" x14ac:dyDescent="0.2">
      <c r="A3329" s="35"/>
    </row>
    <row r="3330" spans="1:1" x14ac:dyDescent="0.2">
      <c r="A3330" s="35"/>
    </row>
    <row r="3331" spans="1:1" x14ac:dyDescent="0.2">
      <c r="A3331" s="35"/>
    </row>
    <row r="3332" spans="1:1" x14ac:dyDescent="0.2">
      <c r="A3332" s="35"/>
    </row>
    <row r="3333" spans="1:1" x14ac:dyDescent="0.2">
      <c r="A3333" s="35"/>
    </row>
    <row r="3334" spans="1:1" x14ac:dyDescent="0.2">
      <c r="A3334" s="35"/>
    </row>
    <row r="3335" spans="1:1" x14ac:dyDescent="0.2">
      <c r="A3335" s="35"/>
    </row>
    <row r="3336" spans="1:1" x14ac:dyDescent="0.2">
      <c r="A3336" s="35"/>
    </row>
    <row r="3337" spans="1:1" x14ac:dyDescent="0.2">
      <c r="A3337" s="35"/>
    </row>
    <row r="3338" spans="1:1" x14ac:dyDescent="0.2">
      <c r="A3338" s="35"/>
    </row>
    <row r="3339" spans="1:1" x14ac:dyDescent="0.2">
      <c r="A3339" s="35"/>
    </row>
    <row r="3340" spans="1:1" x14ac:dyDescent="0.2">
      <c r="A3340" s="35"/>
    </row>
    <row r="3341" spans="1:1" x14ac:dyDescent="0.2">
      <c r="A3341" s="35"/>
    </row>
    <row r="3342" spans="1:1" x14ac:dyDescent="0.2">
      <c r="A3342" s="35"/>
    </row>
    <row r="3343" spans="1:1" x14ac:dyDescent="0.2">
      <c r="A3343" s="35"/>
    </row>
    <row r="3344" spans="1:1" x14ac:dyDescent="0.2">
      <c r="A3344" s="35"/>
    </row>
    <row r="3345" spans="1:1" x14ac:dyDescent="0.2">
      <c r="A3345" s="35"/>
    </row>
    <row r="3346" spans="1:1" x14ac:dyDescent="0.2">
      <c r="A3346" s="35"/>
    </row>
    <row r="3347" spans="1:1" x14ac:dyDescent="0.2">
      <c r="A3347" s="35"/>
    </row>
    <row r="3348" spans="1:1" x14ac:dyDescent="0.2">
      <c r="A3348" s="35"/>
    </row>
    <row r="3349" spans="1:1" x14ac:dyDescent="0.2">
      <c r="A3349" s="35"/>
    </row>
    <row r="3350" spans="1:1" x14ac:dyDescent="0.2">
      <c r="A3350" s="35"/>
    </row>
    <row r="3351" spans="1:1" x14ac:dyDescent="0.2">
      <c r="A3351" s="35"/>
    </row>
    <row r="3352" spans="1:1" x14ac:dyDescent="0.2">
      <c r="A3352" s="35"/>
    </row>
    <row r="3353" spans="1:1" x14ac:dyDescent="0.2">
      <c r="A3353" s="35"/>
    </row>
    <row r="3354" spans="1:1" x14ac:dyDescent="0.2">
      <c r="A3354" s="35"/>
    </row>
    <row r="3355" spans="1:1" x14ac:dyDescent="0.2">
      <c r="A3355" s="35"/>
    </row>
    <row r="3356" spans="1:1" x14ac:dyDescent="0.2">
      <c r="A3356" s="35"/>
    </row>
    <row r="3357" spans="1:1" x14ac:dyDescent="0.2">
      <c r="A3357" s="35"/>
    </row>
    <row r="3358" spans="1:1" x14ac:dyDescent="0.2">
      <c r="A3358" s="35"/>
    </row>
    <row r="3359" spans="1:1" x14ac:dyDescent="0.2">
      <c r="A3359" s="35"/>
    </row>
    <row r="3360" spans="1:1" x14ac:dyDescent="0.2">
      <c r="A3360" s="35"/>
    </row>
    <row r="3361" spans="1:1" x14ac:dyDescent="0.2">
      <c r="A3361" s="35"/>
    </row>
    <row r="3362" spans="1:1" x14ac:dyDescent="0.2">
      <c r="A3362" s="35"/>
    </row>
    <row r="3363" spans="1:1" x14ac:dyDescent="0.2">
      <c r="A3363" s="35"/>
    </row>
    <row r="3364" spans="1:1" x14ac:dyDescent="0.2">
      <c r="A3364" s="35"/>
    </row>
    <row r="3365" spans="1:1" x14ac:dyDescent="0.2">
      <c r="A3365" s="35"/>
    </row>
    <row r="3366" spans="1:1" x14ac:dyDescent="0.2">
      <c r="A3366" s="35"/>
    </row>
    <row r="3367" spans="1:1" x14ac:dyDescent="0.2">
      <c r="A3367" s="35"/>
    </row>
    <row r="3368" spans="1:1" x14ac:dyDescent="0.2">
      <c r="A3368" s="35"/>
    </row>
    <row r="3369" spans="1:1" x14ac:dyDescent="0.2">
      <c r="A3369" s="35"/>
    </row>
    <row r="3370" spans="1:1" x14ac:dyDescent="0.2">
      <c r="A3370" s="35"/>
    </row>
    <row r="3371" spans="1:1" x14ac:dyDescent="0.2">
      <c r="A3371" s="35"/>
    </row>
    <row r="3372" spans="1:1" x14ac:dyDescent="0.2">
      <c r="A3372" s="35"/>
    </row>
    <row r="3373" spans="1:1" x14ac:dyDescent="0.2">
      <c r="A3373" s="35"/>
    </row>
    <row r="3374" spans="1:1" x14ac:dyDescent="0.2">
      <c r="A3374" s="35"/>
    </row>
    <row r="3375" spans="1:1" x14ac:dyDescent="0.2">
      <c r="A3375" s="35"/>
    </row>
    <row r="3376" spans="1:1" x14ac:dyDescent="0.2">
      <c r="A3376" s="35"/>
    </row>
    <row r="3377" spans="1:1" x14ac:dyDescent="0.2">
      <c r="A3377" s="35"/>
    </row>
    <row r="3378" spans="1:1" x14ac:dyDescent="0.2">
      <c r="A3378" s="35"/>
    </row>
    <row r="3379" spans="1:1" x14ac:dyDescent="0.2">
      <c r="A3379" s="35"/>
    </row>
    <row r="3380" spans="1:1" x14ac:dyDescent="0.2">
      <c r="A3380" s="35"/>
    </row>
    <row r="3381" spans="1:1" x14ac:dyDescent="0.2">
      <c r="A3381" s="35"/>
    </row>
    <row r="3382" spans="1:1" x14ac:dyDescent="0.2">
      <c r="A3382" s="35"/>
    </row>
    <row r="3383" spans="1:1" x14ac:dyDescent="0.2">
      <c r="A3383" s="35"/>
    </row>
    <row r="3384" spans="1:1" x14ac:dyDescent="0.2">
      <c r="A3384" s="35"/>
    </row>
    <row r="3385" spans="1:1" x14ac:dyDescent="0.2">
      <c r="A3385" s="35"/>
    </row>
    <row r="3386" spans="1:1" x14ac:dyDescent="0.2">
      <c r="A3386" s="35"/>
    </row>
    <row r="3387" spans="1:1" x14ac:dyDescent="0.2">
      <c r="A3387" s="35"/>
    </row>
    <row r="3388" spans="1:1" x14ac:dyDescent="0.2">
      <c r="A3388" s="35"/>
    </row>
    <row r="3389" spans="1:1" x14ac:dyDescent="0.2">
      <c r="A3389" s="35"/>
    </row>
    <row r="3390" spans="1:1" x14ac:dyDescent="0.2">
      <c r="A3390" s="35"/>
    </row>
    <row r="3391" spans="1:1" x14ac:dyDescent="0.2">
      <c r="A3391" s="35"/>
    </row>
    <row r="3392" spans="1:1" x14ac:dyDescent="0.2">
      <c r="A3392" s="35"/>
    </row>
    <row r="3393" spans="1:1" x14ac:dyDescent="0.2">
      <c r="A3393" s="35"/>
    </row>
    <row r="3394" spans="1:1" x14ac:dyDescent="0.2">
      <c r="A3394" s="35"/>
    </row>
    <row r="3395" spans="1:1" x14ac:dyDescent="0.2">
      <c r="A3395" s="35"/>
    </row>
    <row r="3396" spans="1:1" x14ac:dyDescent="0.2">
      <c r="A3396" s="35"/>
    </row>
    <row r="3397" spans="1:1" x14ac:dyDescent="0.2">
      <c r="A3397" s="35"/>
    </row>
    <row r="3398" spans="1:1" x14ac:dyDescent="0.2">
      <c r="A3398" s="35"/>
    </row>
    <row r="3399" spans="1:1" x14ac:dyDescent="0.2">
      <c r="A3399" s="35"/>
    </row>
    <row r="3400" spans="1:1" x14ac:dyDescent="0.2">
      <c r="A3400" s="35"/>
    </row>
    <row r="3401" spans="1:1" x14ac:dyDescent="0.2">
      <c r="A3401" s="35"/>
    </row>
    <row r="3402" spans="1:1" x14ac:dyDescent="0.2">
      <c r="A3402" s="35"/>
    </row>
    <row r="3403" spans="1:1" x14ac:dyDescent="0.2">
      <c r="A3403" s="35"/>
    </row>
    <row r="3404" spans="1:1" x14ac:dyDescent="0.2">
      <c r="A3404" s="35"/>
    </row>
    <row r="3405" spans="1:1" x14ac:dyDescent="0.2">
      <c r="A3405" s="35"/>
    </row>
    <row r="3406" spans="1:1" x14ac:dyDescent="0.2">
      <c r="A3406" s="35"/>
    </row>
    <row r="3407" spans="1:1" x14ac:dyDescent="0.2">
      <c r="A3407" s="35"/>
    </row>
    <row r="3408" spans="1:1" x14ac:dyDescent="0.2">
      <c r="A3408" s="35"/>
    </row>
    <row r="3409" spans="1:1" x14ac:dyDescent="0.2">
      <c r="A3409" s="35"/>
    </row>
    <row r="3410" spans="1:1" x14ac:dyDescent="0.2">
      <c r="A3410" s="35"/>
    </row>
    <row r="3411" spans="1:1" x14ac:dyDescent="0.2">
      <c r="A3411" s="35"/>
    </row>
    <row r="3412" spans="1:1" x14ac:dyDescent="0.2">
      <c r="A3412" s="35"/>
    </row>
    <row r="3413" spans="1:1" x14ac:dyDescent="0.2">
      <c r="A3413" s="35"/>
    </row>
    <row r="3414" spans="1:1" x14ac:dyDescent="0.2">
      <c r="A3414" s="35"/>
    </row>
    <row r="3415" spans="1:1" x14ac:dyDescent="0.2">
      <c r="A3415" s="35"/>
    </row>
    <row r="3416" spans="1:1" x14ac:dyDescent="0.2">
      <c r="A3416" s="35"/>
    </row>
    <row r="3417" spans="1:1" x14ac:dyDescent="0.2">
      <c r="A3417" s="35"/>
    </row>
    <row r="3418" spans="1:1" x14ac:dyDescent="0.2">
      <c r="A3418" s="35"/>
    </row>
    <row r="3419" spans="1:1" x14ac:dyDescent="0.2">
      <c r="A3419" s="35"/>
    </row>
    <row r="3420" spans="1:1" x14ac:dyDescent="0.2">
      <c r="A3420" s="35"/>
    </row>
    <row r="3421" spans="1:1" x14ac:dyDescent="0.2">
      <c r="A3421" s="35"/>
    </row>
    <row r="3422" spans="1:1" x14ac:dyDescent="0.2">
      <c r="A3422" s="35"/>
    </row>
    <row r="3423" spans="1:1" x14ac:dyDescent="0.2">
      <c r="A3423" s="35"/>
    </row>
    <row r="3424" spans="1:1" x14ac:dyDescent="0.2">
      <c r="A3424" s="35"/>
    </row>
    <row r="3425" spans="1:1" x14ac:dyDescent="0.2">
      <c r="A3425" s="35"/>
    </row>
    <row r="3426" spans="1:1" x14ac:dyDescent="0.2">
      <c r="A3426" s="35"/>
    </row>
    <row r="3427" spans="1:1" x14ac:dyDescent="0.2">
      <c r="A3427" s="35"/>
    </row>
    <row r="3428" spans="1:1" x14ac:dyDescent="0.2">
      <c r="A3428" s="35"/>
    </row>
    <row r="3429" spans="1:1" x14ac:dyDescent="0.2">
      <c r="A3429" s="35"/>
    </row>
    <row r="3430" spans="1:1" x14ac:dyDescent="0.2">
      <c r="A3430" s="35"/>
    </row>
    <row r="3431" spans="1:1" x14ac:dyDescent="0.2">
      <c r="A3431" s="35"/>
    </row>
    <row r="3432" spans="1:1" x14ac:dyDescent="0.2">
      <c r="A3432" s="35"/>
    </row>
    <row r="3433" spans="1:1" x14ac:dyDescent="0.2">
      <c r="A3433" s="35"/>
    </row>
    <row r="3434" spans="1:1" x14ac:dyDescent="0.2">
      <c r="A3434" s="35"/>
    </row>
    <row r="3435" spans="1:1" x14ac:dyDescent="0.2">
      <c r="A3435" s="35"/>
    </row>
    <row r="3436" spans="1:1" x14ac:dyDescent="0.2">
      <c r="A3436" s="35"/>
    </row>
    <row r="3437" spans="1:1" x14ac:dyDescent="0.2">
      <c r="A3437" s="35"/>
    </row>
    <row r="3438" spans="1:1" x14ac:dyDescent="0.2">
      <c r="A3438" s="35"/>
    </row>
    <row r="3439" spans="1:1" x14ac:dyDescent="0.2">
      <c r="A3439" s="35"/>
    </row>
    <row r="3440" spans="1:1" x14ac:dyDescent="0.2">
      <c r="A3440" s="35"/>
    </row>
    <row r="3441" spans="1:1" x14ac:dyDescent="0.2">
      <c r="A3441" s="35"/>
    </row>
    <row r="3442" spans="1:1" x14ac:dyDescent="0.2">
      <c r="A3442" s="35"/>
    </row>
    <row r="3443" spans="1:1" x14ac:dyDescent="0.2">
      <c r="A3443" s="35"/>
    </row>
    <row r="3444" spans="1:1" x14ac:dyDescent="0.2">
      <c r="A3444" s="35"/>
    </row>
    <row r="3445" spans="1:1" x14ac:dyDescent="0.2">
      <c r="A3445" s="35"/>
    </row>
    <row r="3446" spans="1:1" x14ac:dyDescent="0.2">
      <c r="A3446" s="35"/>
    </row>
    <row r="3447" spans="1:1" x14ac:dyDescent="0.2">
      <c r="A3447" s="35"/>
    </row>
    <row r="3448" spans="1:1" x14ac:dyDescent="0.2">
      <c r="A3448" s="35"/>
    </row>
    <row r="3449" spans="1:1" x14ac:dyDescent="0.2">
      <c r="A3449" s="35"/>
    </row>
    <row r="3450" spans="1:1" x14ac:dyDescent="0.2">
      <c r="A3450" s="35"/>
    </row>
    <row r="3451" spans="1:1" x14ac:dyDescent="0.2">
      <c r="A3451" s="35"/>
    </row>
    <row r="3452" spans="1:1" x14ac:dyDescent="0.2">
      <c r="A3452" s="35"/>
    </row>
    <row r="3453" spans="1:1" x14ac:dyDescent="0.2">
      <c r="A3453" s="35"/>
    </row>
    <row r="3454" spans="1:1" x14ac:dyDescent="0.2">
      <c r="A3454" s="35"/>
    </row>
    <row r="3455" spans="1:1" x14ac:dyDescent="0.2">
      <c r="A3455" s="35"/>
    </row>
    <row r="3456" spans="1:1" x14ac:dyDescent="0.2">
      <c r="A3456" s="35"/>
    </row>
    <row r="3457" spans="1:1" x14ac:dyDescent="0.2">
      <c r="A3457" s="35"/>
    </row>
    <row r="3458" spans="1:1" x14ac:dyDescent="0.2">
      <c r="A3458" s="35"/>
    </row>
    <row r="3459" spans="1:1" x14ac:dyDescent="0.2">
      <c r="A3459" s="35"/>
    </row>
    <row r="3460" spans="1:1" x14ac:dyDescent="0.2">
      <c r="A3460" s="35"/>
    </row>
    <row r="3461" spans="1:1" x14ac:dyDescent="0.2">
      <c r="A3461" s="35"/>
    </row>
    <row r="3462" spans="1:1" x14ac:dyDescent="0.2">
      <c r="A3462" s="35"/>
    </row>
    <row r="3463" spans="1:1" x14ac:dyDescent="0.2">
      <c r="A3463" s="35"/>
    </row>
    <row r="3464" spans="1:1" x14ac:dyDescent="0.2">
      <c r="A3464" s="35"/>
    </row>
    <row r="3465" spans="1:1" x14ac:dyDescent="0.2">
      <c r="A3465" s="35"/>
    </row>
    <row r="3466" spans="1:1" x14ac:dyDescent="0.2">
      <c r="A3466" s="35"/>
    </row>
    <row r="3467" spans="1:1" x14ac:dyDescent="0.2">
      <c r="A3467" s="35"/>
    </row>
    <row r="3468" spans="1:1" x14ac:dyDescent="0.2">
      <c r="A3468" s="35"/>
    </row>
    <row r="3469" spans="1:1" x14ac:dyDescent="0.2">
      <c r="A3469" s="35"/>
    </row>
    <row r="3470" spans="1:1" x14ac:dyDescent="0.2">
      <c r="A3470" s="35"/>
    </row>
    <row r="3471" spans="1:1" x14ac:dyDescent="0.2">
      <c r="A3471" s="35"/>
    </row>
    <row r="3472" spans="1:1" x14ac:dyDescent="0.2">
      <c r="A3472" s="35"/>
    </row>
    <row r="3473" spans="1:1" x14ac:dyDescent="0.2">
      <c r="A3473" s="35"/>
    </row>
    <row r="3474" spans="1:1" x14ac:dyDescent="0.2">
      <c r="A3474" s="35"/>
    </row>
    <row r="3475" spans="1:1" x14ac:dyDescent="0.2">
      <c r="A3475" s="35"/>
    </row>
    <row r="3476" spans="1:1" x14ac:dyDescent="0.2">
      <c r="A3476" s="35"/>
    </row>
    <row r="3477" spans="1:1" x14ac:dyDescent="0.2">
      <c r="A3477" s="35"/>
    </row>
    <row r="3478" spans="1:1" x14ac:dyDescent="0.2">
      <c r="A3478" s="35"/>
    </row>
    <row r="3479" spans="1:1" x14ac:dyDescent="0.2">
      <c r="A3479" s="35"/>
    </row>
    <row r="3480" spans="1:1" x14ac:dyDescent="0.2">
      <c r="A3480" s="35"/>
    </row>
    <row r="3481" spans="1:1" x14ac:dyDescent="0.2">
      <c r="A3481" s="35"/>
    </row>
    <row r="3482" spans="1:1" x14ac:dyDescent="0.2">
      <c r="A3482" s="35"/>
    </row>
    <row r="3483" spans="1:1" x14ac:dyDescent="0.2">
      <c r="A3483" s="35"/>
    </row>
    <row r="3484" spans="1:1" x14ac:dyDescent="0.2">
      <c r="A3484" s="35"/>
    </row>
    <row r="3485" spans="1:1" x14ac:dyDescent="0.2">
      <c r="A3485" s="35"/>
    </row>
    <row r="3486" spans="1:1" x14ac:dyDescent="0.2">
      <c r="A3486" s="35"/>
    </row>
    <row r="3487" spans="1:1" x14ac:dyDescent="0.2">
      <c r="A3487" s="35"/>
    </row>
    <row r="3488" spans="1:1" x14ac:dyDescent="0.2">
      <c r="A3488" s="35"/>
    </row>
    <row r="3489" spans="1:1" x14ac:dyDescent="0.2">
      <c r="A3489" s="35"/>
    </row>
    <row r="3490" spans="1:1" x14ac:dyDescent="0.2">
      <c r="A3490" s="35"/>
    </row>
    <row r="3491" spans="1:1" x14ac:dyDescent="0.2">
      <c r="A3491" s="35"/>
    </row>
    <row r="3492" spans="1:1" x14ac:dyDescent="0.2">
      <c r="A3492" s="35"/>
    </row>
    <row r="3493" spans="1:1" x14ac:dyDescent="0.2">
      <c r="A3493" s="35"/>
    </row>
    <row r="3494" spans="1:1" x14ac:dyDescent="0.2">
      <c r="A3494" s="35"/>
    </row>
    <row r="3495" spans="1:1" x14ac:dyDescent="0.2">
      <c r="A3495" s="35"/>
    </row>
    <row r="3496" spans="1:1" x14ac:dyDescent="0.2">
      <c r="A3496" s="35"/>
    </row>
    <row r="3497" spans="1:1" x14ac:dyDescent="0.2">
      <c r="A3497" s="35"/>
    </row>
    <row r="3498" spans="1:1" x14ac:dyDescent="0.2">
      <c r="A3498" s="35"/>
    </row>
    <row r="3499" spans="1:1" x14ac:dyDescent="0.2">
      <c r="A3499" s="35"/>
    </row>
    <row r="3500" spans="1:1" x14ac:dyDescent="0.2">
      <c r="A3500" s="35"/>
    </row>
    <row r="3501" spans="1:1" x14ac:dyDescent="0.2">
      <c r="A3501" s="35"/>
    </row>
    <row r="3502" spans="1:1" x14ac:dyDescent="0.2">
      <c r="A3502" s="35"/>
    </row>
    <row r="3503" spans="1:1" x14ac:dyDescent="0.2">
      <c r="A3503" s="35"/>
    </row>
    <row r="3504" spans="1:1" x14ac:dyDescent="0.2">
      <c r="A3504" s="35"/>
    </row>
    <row r="3505" spans="1:1" x14ac:dyDescent="0.2">
      <c r="A3505" s="35"/>
    </row>
    <row r="3506" spans="1:1" x14ac:dyDescent="0.2">
      <c r="A3506" s="35"/>
    </row>
    <row r="3507" spans="1:1" x14ac:dyDescent="0.2">
      <c r="A3507" s="35"/>
    </row>
    <row r="3508" spans="1:1" x14ac:dyDescent="0.2">
      <c r="A3508" s="35"/>
    </row>
    <row r="3509" spans="1:1" x14ac:dyDescent="0.2">
      <c r="A3509" s="35"/>
    </row>
    <row r="3510" spans="1:1" x14ac:dyDescent="0.2">
      <c r="A3510" s="35"/>
    </row>
    <row r="3511" spans="1:1" x14ac:dyDescent="0.2">
      <c r="A3511" s="35"/>
    </row>
    <row r="3512" spans="1:1" x14ac:dyDescent="0.2">
      <c r="A3512" s="35"/>
    </row>
    <row r="3513" spans="1:1" x14ac:dyDescent="0.2">
      <c r="A3513" s="35"/>
    </row>
    <row r="3514" spans="1:1" x14ac:dyDescent="0.2">
      <c r="A3514" s="35"/>
    </row>
    <row r="3515" spans="1:1" x14ac:dyDescent="0.2">
      <c r="A3515" s="35"/>
    </row>
    <row r="3516" spans="1:1" x14ac:dyDescent="0.2">
      <c r="A3516" s="35"/>
    </row>
    <row r="3517" spans="1:1" x14ac:dyDescent="0.2">
      <c r="A3517" s="35"/>
    </row>
    <row r="3518" spans="1:1" x14ac:dyDescent="0.2">
      <c r="A3518" s="35"/>
    </row>
    <row r="3519" spans="1:1" x14ac:dyDescent="0.2">
      <c r="A3519" s="35"/>
    </row>
    <row r="3520" spans="1:1" x14ac:dyDescent="0.2">
      <c r="A3520" s="35"/>
    </row>
    <row r="3521" spans="1:1" x14ac:dyDescent="0.2">
      <c r="A3521" s="35"/>
    </row>
    <row r="3522" spans="1:1" x14ac:dyDescent="0.2">
      <c r="A3522" s="35"/>
    </row>
    <row r="3523" spans="1:1" x14ac:dyDescent="0.2">
      <c r="A3523" s="35"/>
    </row>
    <row r="3524" spans="1:1" x14ac:dyDescent="0.2">
      <c r="A3524" s="35"/>
    </row>
    <row r="3525" spans="1:1" x14ac:dyDescent="0.2">
      <c r="A3525" s="35"/>
    </row>
    <row r="3526" spans="1:1" x14ac:dyDescent="0.2">
      <c r="A3526" s="35"/>
    </row>
    <row r="3527" spans="1:1" x14ac:dyDescent="0.2">
      <c r="A3527" s="35"/>
    </row>
    <row r="3528" spans="1:1" x14ac:dyDescent="0.2">
      <c r="A3528" s="35"/>
    </row>
    <row r="3529" spans="1:1" x14ac:dyDescent="0.2">
      <c r="A3529" s="35"/>
    </row>
    <row r="3530" spans="1:1" x14ac:dyDescent="0.2">
      <c r="A3530" s="35"/>
    </row>
    <row r="3531" spans="1:1" x14ac:dyDescent="0.2">
      <c r="A3531" s="35"/>
    </row>
    <row r="3532" spans="1:1" x14ac:dyDescent="0.2">
      <c r="A3532" s="35"/>
    </row>
    <row r="3533" spans="1:1" x14ac:dyDescent="0.2">
      <c r="A3533" s="35"/>
    </row>
    <row r="3534" spans="1:1" x14ac:dyDescent="0.2">
      <c r="A3534" s="35"/>
    </row>
    <row r="3535" spans="1:1" x14ac:dyDescent="0.2">
      <c r="A3535" s="35"/>
    </row>
    <row r="3536" spans="1:1" x14ac:dyDescent="0.2">
      <c r="A3536" s="35"/>
    </row>
    <row r="3537" spans="1:1" x14ac:dyDescent="0.2">
      <c r="A3537" s="35"/>
    </row>
    <row r="3538" spans="1:1" x14ac:dyDescent="0.2">
      <c r="A3538" s="35"/>
    </row>
    <row r="3539" spans="1:1" x14ac:dyDescent="0.2">
      <c r="A3539" s="35"/>
    </row>
    <row r="3540" spans="1:1" x14ac:dyDescent="0.2">
      <c r="A3540" s="35"/>
    </row>
    <row r="3541" spans="1:1" x14ac:dyDescent="0.2">
      <c r="A3541" s="35"/>
    </row>
    <row r="3542" spans="1:1" x14ac:dyDescent="0.2">
      <c r="A3542" s="35"/>
    </row>
    <row r="3543" spans="1:1" x14ac:dyDescent="0.2">
      <c r="A3543" s="35"/>
    </row>
    <row r="3544" spans="1:1" x14ac:dyDescent="0.2">
      <c r="A3544" s="35"/>
    </row>
    <row r="3545" spans="1:1" x14ac:dyDescent="0.2">
      <c r="A3545" s="35"/>
    </row>
    <row r="3546" spans="1:1" x14ac:dyDescent="0.2">
      <c r="A3546" s="35"/>
    </row>
    <row r="3547" spans="1:1" x14ac:dyDescent="0.2">
      <c r="A3547" s="35"/>
    </row>
    <row r="3548" spans="1:1" x14ac:dyDescent="0.2">
      <c r="A3548" s="35"/>
    </row>
    <row r="3549" spans="1:1" x14ac:dyDescent="0.2">
      <c r="A3549" s="35"/>
    </row>
    <row r="3550" spans="1:1" x14ac:dyDescent="0.2">
      <c r="A3550" s="35"/>
    </row>
    <row r="3551" spans="1:1" x14ac:dyDescent="0.2">
      <c r="A3551" s="35"/>
    </row>
    <row r="3552" spans="1:1" x14ac:dyDescent="0.2">
      <c r="A3552" s="35"/>
    </row>
    <row r="3553" spans="1:1" x14ac:dyDescent="0.2">
      <c r="A3553" s="35"/>
    </row>
    <row r="3554" spans="1:1" x14ac:dyDescent="0.2">
      <c r="A3554" s="35"/>
    </row>
    <row r="3555" spans="1:1" x14ac:dyDescent="0.2">
      <c r="A3555" s="35"/>
    </row>
    <row r="3556" spans="1:1" x14ac:dyDescent="0.2">
      <c r="A3556" s="35"/>
    </row>
    <row r="3557" spans="1:1" x14ac:dyDescent="0.2">
      <c r="A3557" s="35"/>
    </row>
    <row r="3558" spans="1:1" x14ac:dyDescent="0.2">
      <c r="A3558" s="35"/>
    </row>
    <row r="3559" spans="1:1" x14ac:dyDescent="0.2">
      <c r="A3559" s="35"/>
    </row>
    <row r="3560" spans="1:1" x14ac:dyDescent="0.2">
      <c r="A3560" s="35"/>
    </row>
    <row r="3561" spans="1:1" x14ac:dyDescent="0.2">
      <c r="A3561" s="35"/>
    </row>
    <row r="3562" spans="1:1" x14ac:dyDescent="0.2">
      <c r="A3562" s="35"/>
    </row>
    <row r="3563" spans="1:1" x14ac:dyDescent="0.2">
      <c r="A3563" s="35"/>
    </row>
    <row r="3564" spans="1:1" x14ac:dyDescent="0.2">
      <c r="A3564" s="35"/>
    </row>
    <row r="3565" spans="1:1" x14ac:dyDescent="0.2">
      <c r="A3565" s="35"/>
    </row>
    <row r="3566" spans="1:1" x14ac:dyDescent="0.2">
      <c r="A3566" s="35"/>
    </row>
    <row r="3567" spans="1:1" x14ac:dyDescent="0.2">
      <c r="A3567" s="35"/>
    </row>
    <row r="3568" spans="1:1" x14ac:dyDescent="0.2">
      <c r="A3568" s="35"/>
    </row>
    <row r="3569" spans="1:1" x14ac:dyDescent="0.2">
      <c r="A3569" s="35"/>
    </row>
    <row r="3570" spans="1:1" x14ac:dyDescent="0.2">
      <c r="A3570" s="35"/>
    </row>
    <row r="3571" spans="1:1" x14ac:dyDescent="0.2">
      <c r="A3571" s="35"/>
    </row>
    <row r="3572" spans="1:1" x14ac:dyDescent="0.2">
      <c r="A3572" s="35"/>
    </row>
    <row r="3573" spans="1:1" x14ac:dyDescent="0.2">
      <c r="A3573" s="35"/>
    </row>
    <row r="3574" spans="1:1" x14ac:dyDescent="0.2">
      <c r="A3574" s="35"/>
    </row>
    <row r="3575" spans="1:1" x14ac:dyDescent="0.2">
      <c r="A3575" s="35"/>
    </row>
    <row r="3576" spans="1:1" x14ac:dyDescent="0.2">
      <c r="A3576" s="35"/>
    </row>
    <row r="3577" spans="1:1" x14ac:dyDescent="0.2">
      <c r="A3577" s="35"/>
    </row>
    <row r="3578" spans="1:1" x14ac:dyDescent="0.2">
      <c r="A3578" s="35"/>
    </row>
    <row r="3579" spans="1:1" x14ac:dyDescent="0.2">
      <c r="A3579" s="35"/>
    </row>
    <row r="3580" spans="1:1" x14ac:dyDescent="0.2">
      <c r="A3580" s="35"/>
    </row>
    <row r="3581" spans="1:1" x14ac:dyDescent="0.2">
      <c r="A3581" s="35"/>
    </row>
    <row r="3582" spans="1:1" x14ac:dyDescent="0.2">
      <c r="A3582" s="35"/>
    </row>
    <row r="3583" spans="1:1" x14ac:dyDescent="0.2">
      <c r="A3583" s="35"/>
    </row>
    <row r="3584" spans="1:1" x14ac:dyDescent="0.2">
      <c r="A3584" s="35"/>
    </row>
    <row r="3585" spans="1:1" x14ac:dyDescent="0.2">
      <c r="A3585" s="35"/>
    </row>
    <row r="3586" spans="1:1" x14ac:dyDescent="0.2">
      <c r="A3586" s="35"/>
    </row>
    <row r="3587" spans="1:1" x14ac:dyDescent="0.2">
      <c r="A3587" s="35"/>
    </row>
    <row r="3588" spans="1:1" x14ac:dyDescent="0.2">
      <c r="A3588" s="35"/>
    </row>
    <row r="3589" spans="1:1" x14ac:dyDescent="0.2">
      <c r="A3589" s="35"/>
    </row>
    <row r="3590" spans="1:1" x14ac:dyDescent="0.2">
      <c r="A3590" s="35"/>
    </row>
    <row r="3591" spans="1:1" x14ac:dyDescent="0.2">
      <c r="A3591" s="35"/>
    </row>
    <row r="3592" spans="1:1" x14ac:dyDescent="0.2">
      <c r="A3592" s="35"/>
    </row>
    <row r="3593" spans="1:1" x14ac:dyDescent="0.2">
      <c r="A3593" s="35"/>
    </row>
    <row r="3594" spans="1:1" x14ac:dyDescent="0.2">
      <c r="A3594" s="35"/>
    </row>
    <row r="3595" spans="1:1" x14ac:dyDescent="0.2">
      <c r="A3595" s="35"/>
    </row>
    <row r="3596" spans="1:1" x14ac:dyDescent="0.2">
      <c r="A3596" s="35"/>
    </row>
    <row r="3597" spans="1:1" x14ac:dyDescent="0.2">
      <c r="A3597" s="35"/>
    </row>
    <row r="3598" spans="1:1" x14ac:dyDescent="0.2">
      <c r="A3598" s="35"/>
    </row>
    <row r="3599" spans="1:1" x14ac:dyDescent="0.2">
      <c r="A3599" s="35"/>
    </row>
    <row r="3600" spans="1:1" x14ac:dyDescent="0.2">
      <c r="A3600" s="35"/>
    </row>
    <row r="3601" spans="1:1" x14ac:dyDescent="0.2">
      <c r="A3601" s="35"/>
    </row>
    <row r="3602" spans="1:1" x14ac:dyDescent="0.2">
      <c r="A3602" s="35"/>
    </row>
    <row r="3603" spans="1:1" x14ac:dyDescent="0.2">
      <c r="A3603" s="35"/>
    </row>
    <row r="3604" spans="1:1" x14ac:dyDescent="0.2">
      <c r="A3604" s="35"/>
    </row>
    <row r="3605" spans="1:1" x14ac:dyDescent="0.2">
      <c r="A3605" s="35"/>
    </row>
    <row r="3606" spans="1:1" x14ac:dyDescent="0.2">
      <c r="A3606" s="35"/>
    </row>
    <row r="3607" spans="1:1" x14ac:dyDescent="0.2">
      <c r="A3607" s="35"/>
    </row>
    <row r="3608" spans="1:1" x14ac:dyDescent="0.2">
      <c r="A3608" s="35"/>
    </row>
    <row r="3609" spans="1:1" x14ac:dyDescent="0.2">
      <c r="A3609" s="35"/>
    </row>
    <row r="3610" spans="1:1" x14ac:dyDescent="0.2">
      <c r="A3610" s="35"/>
    </row>
    <row r="3611" spans="1:1" x14ac:dyDescent="0.2">
      <c r="A3611" s="35"/>
    </row>
    <row r="3612" spans="1:1" x14ac:dyDescent="0.2">
      <c r="A3612" s="35"/>
    </row>
    <row r="3613" spans="1:1" x14ac:dyDescent="0.2">
      <c r="A3613" s="35"/>
    </row>
    <row r="3614" spans="1:1" x14ac:dyDescent="0.2">
      <c r="A3614" s="35"/>
    </row>
    <row r="3615" spans="1:1" x14ac:dyDescent="0.2">
      <c r="A3615" s="35"/>
    </row>
    <row r="3616" spans="1:1" x14ac:dyDescent="0.2">
      <c r="A3616" s="35"/>
    </row>
    <row r="3617" spans="1:1" x14ac:dyDescent="0.2">
      <c r="A3617" s="35"/>
    </row>
    <row r="3618" spans="1:1" x14ac:dyDescent="0.2">
      <c r="A3618" s="35"/>
    </row>
    <row r="3619" spans="1:1" x14ac:dyDescent="0.2">
      <c r="A3619" s="35"/>
    </row>
    <row r="3620" spans="1:1" x14ac:dyDescent="0.2">
      <c r="A3620" s="35"/>
    </row>
    <row r="3621" spans="1:1" x14ac:dyDescent="0.2">
      <c r="A3621" s="35"/>
    </row>
    <row r="3622" spans="1:1" x14ac:dyDescent="0.2">
      <c r="A3622" s="35"/>
    </row>
    <row r="3623" spans="1:1" x14ac:dyDescent="0.2">
      <c r="A3623" s="35"/>
    </row>
    <row r="3624" spans="1:1" x14ac:dyDescent="0.2">
      <c r="A3624" s="35"/>
    </row>
    <row r="3625" spans="1:1" x14ac:dyDescent="0.2">
      <c r="A3625" s="35"/>
    </row>
    <row r="3626" spans="1:1" x14ac:dyDescent="0.2">
      <c r="A3626" s="35"/>
    </row>
    <row r="3627" spans="1:1" x14ac:dyDescent="0.2">
      <c r="A3627" s="35"/>
    </row>
    <row r="3628" spans="1:1" x14ac:dyDescent="0.2">
      <c r="A3628" s="35"/>
    </row>
    <row r="3629" spans="1:1" x14ac:dyDescent="0.2">
      <c r="A3629" s="35"/>
    </row>
    <row r="3630" spans="1:1" x14ac:dyDescent="0.2">
      <c r="A3630" s="35"/>
    </row>
    <row r="3631" spans="1:1" x14ac:dyDescent="0.2">
      <c r="A3631" s="35"/>
    </row>
    <row r="3632" spans="1:1" x14ac:dyDescent="0.2">
      <c r="A3632" s="35"/>
    </row>
    <row r="3633" spans="1:1" x14ac:dyDescent="0.2">
      <c r="A3633" s="35"/>
    </row>
    <row r="3634" spans="1:1" x14ac:dyDescent="0.2">
      <c r="A3634" s="35"/>
    </row>
    <row r="3635" spans="1:1" x14ac:dyDescent="0.2">
      <c r="A3635" s="35"/>
    </row>
    <row r="3636" spans="1:1" x14ac:dyDescent="0.2">
      <c r="A3636" s="35"/>
    </row>
    <row r="3637" spans="1:1" x14ac:dyDescent="0.2">
      <c r="A3637" s="35"/>
    </row>
    <row r="3638" spans="1:1" x14ac:dyDescent="0.2">
      <c r="A3638" s="35"/>
    </row>
    <row r="3639" spans="1:1" x14ac:dyDescent="0.2">
      <c r="A3639" s="35"/>
    </row>
    <row r="3640" spans="1:1" x14ac:dyDescent="0.2">
      <c r="A3640" s="35"/>
    </row>
    <row r="3641" spans="1:1" x14ac:dyDescent="0.2">
      <c r="A3641" s="35"/>
    </row>
    <row r="3642" spans="1:1" x14ac:dyDescent="0.2">
      <c r="A3642" s="35"/>
    </row>
    <row r="3643" spans="1:1" x14ac:dyDescent="0.2">
      <c r="A3643" s="35"/>
    </row>
    <row r="3644" spans="1:1" x14ac:dyDescent="0.2">
      <c r="A3644" s="35"/>
    </row>
    <row r="3645" spans="1:1" x14ac:dyDescent="0.2">
      <c r="A3645" s="35"/>
    </row>
    <row r="3646" spans="1:1" x14ac:dyDescent="0.2">
      <c r="A3646" s="35"/>
    </row>
    <row r="3647" spans="1:1" x14ac:dyDescent="0.2">
      <c r="A3647" s="35"/>
    </row>
    <row r="3648" spans="1:1" x14ac:dyDescent="0.2">
      <c r="A3648" s="35"/>
    </row>
    <row r="3649" spans="1:1" x14ac:dyDescent="0.2">
      <c r="A3649" s="35"/>
    </row>
    <row r="3650" spans="1:1" x14ac:dyDescent="0.2">
      <c r="A3650" s="35"/>
    </row>
    <row r="3651" spans="1:1" x14ac:dyDescent="0.2">
      <c r="A3651" s="35"/>
    </row>
    <row r="3652" spans="1:1" x14ac:dyDescent="0.2">
      <c r="A3652" s="35"/>
    </row>
    <row r="3653" spans="1:1" x14ac:dyDescent="0.2">
      <c r="A3653" s="35"/>
    </row>
    <row r="3654" spans="1:1" x14ac:dyDescent="0.2">
      <c r="A3654" s="35"/>
    </row>
    <row r="3655" spans="1:1" x14ac:dyDescent="0.2">
      <c r="A3655" s="35"/>
    </row>
    <row r="3656" spans="1:1" x14ac:dyDescent="0.2">
      <c r="A3656" s="35"/>
    </row>
    <row r="3657" spans="1:1" x14ac:dyDescent="0.2">
      <c r="A3657" s="35"/>
    </row>
    <row r="3658" spans="1:1" x14ac:dyDescent="0.2">
      <c r="A3658" s="35"/>
    </row>
    <row r="3659" spans="1:1" x14ac:dyDescent="0.2">
      <c r="A3659" s="35"/>
    </row>
    <row r="3660" spans="1:1" x14ac:dyDescent="0.2">
      <c r="A3660" s="35"/>
    </row>
    <row r="3661" spans="1:1" x14ac:dyDescent="0.2">
      <c r="A3661" s="35"/>
    </row>
    <row r="3662" spans="1:1" x14ac:dyDescent="0.2">
      <c r="A3662" s="35"/>
    </row>
    <row r="3663" spans="1:1" x14ac:dyDescent="0.2">
      <c r="A3663" s="35"/>
    </row>
    <row r="3664" spans="1:1" x14ac:dyDescent="0.2">
      <c r="A3664" s="35"/>
    </row>
    <row r="3665" spans="1:1" x14ac:dyDescent="0.2">
      <c r="A3665" s="35"/>
    </row>
    <row r="3666" spans="1:1" x14ac:dyDescent="0.2">
      <c r="A3666" s="35"/>
    </row>
    <row r="3667" spans="1:1" x14ac:dyDescent="0.2">
      <c r="A3667" s="35"/>
    </row>
    <row r="3668" spans="1:1" x14ac:dyDescent="0.2">
      <c r="A3668" s="35"/>
    </row>
    <row r="3669" spans="1:1" x14ac:dyDescent="0.2">
      <c r="A3669" s="35"/>
    </row>
    <row r="3670" spans="1:1" x14ac:dyDescent="0.2">
      <c r="A3670" s="35"/>
    </row>
    <row r="3671" spans="1:1" x14ac:dyDescent="0.2">
      <c r="A3671" s="35"/>
    </row>
    <row r="3672" spans="1:1" x14ac:dyDescent="0.2">
      <c r="A3672" s="35"/>
    </row>
    <row r="3673" spans="1:1" x14ac:dyDescent="0.2">
      <c r="A3673" s="35"/>
    </row>
    <row r="3674" spans="1:1" x14ac:dyDescent="0.2">
      <c r="A3674" s="35"/>
    </row>
    <row r="3675" spans="1:1" x14ac:dyDescent="0.2">
      <c r="A3675" s="35"/>
    </row>
    <row r="3676" spans="1:1" x14ac:dyDescent="0.2">
      <c r="A3676" s="35"/>
    </row>
    <row r="3677" spans="1:1" x14ac:dyDescent="0.2">
      <c r="A3677" s="35"/>
    </row>
    <row r="3678" spans="1:1" x14ac:dyDescent="0.2">
      <c r="A3678" s="35"/>
    </row>
    <row r="3679" spans="1:1" x14ac:dyDescent="0.2">
      <c r="A3679" s="35"/>
    </row>
    <row r="3680" spans="1:1" x14ac:dyDescent="0.2">
      <c r="A3680" s="35"/>
    </row>
    <row r="3681" spans="1:1" x14ac:dyDescent="0.2">
      <c r="A3681" s="35"/>
    </row>
    <row r="3682" spans="1:1" x14ac:dyDescent="0.2">
      <c r="A3682" s="35"/>
    </row>
    <row r="3683" spans="1:1" x14ac:dyDescent="0.2">
      <c r="A3683" s="35"/>
    </row>
    <row r="3684" spans="1:1" x14ac:dyDescent="0.2">
      <c r="A3684" s="35"/>
    </row>
    <row r="3685" spans="1:1" x14ac:dyDescent="0.2">
      <c r="A3685" s="35"/>
    </row>
    <row r="3686" spans="1:1" x14ac:dyDescent="0.2">
      <c r="A3686" s="35"/>
    </row>
    <row r="3687" spans="1:1" x14ac:dyDescent="0.2">
      <c r="A3687" s="35"/>
    </row>
    <row r="3688" spans="1:1" x14ac:dyDescent="0.2">
      <c r="A3688" s="35"/>
    </row>
    <row r="3689" spans="1:1" x14ac:dyDescent="0.2">
      <c r="A3689" s="35"/>
    </row>
    <row r="3690" spans="1:1" x14ac:dyDescent="0.2">
      <c r="A3690" s="35"/>
    </row>
    <row r="3691" spans="1:1" x14ac:dyDescent="0.2">
      <c r="A3691" s="35"/>
    </row>
    <row r="3692" spans="1:1" x14ac:dyDescent="0.2">
      <c r="A3692" s="35"/>
    </row>
    <row r="3693" spans="1:1" x14ac:dyDescent="0.2">
      <c r="A3693" s="35"/>
    </row>
    <row r="3694" spans="1:1" x14ac:dyDescent="0.2">
      <c r="A3694" s="35"/>
    </row>
    <row r="3695" spans="1:1" x14ac:dyDescent="0.2">
      <c r="A3695" s="35"/>
    </row>
    <row r="3696" spans="1:1" x14ac:dyDescent="0.2">
      <c r="A3696" s="35"/>
    </row>
    <row r="3697" spans="1:1" x14ac:dyDescent="0.2">
      <c r="A3697" s="35"/>
    </row>
    <row r="3698" spans="1:1" x14ac:dyDescent="0.2">
      <c r="A3698" s="35"/>
    </row>
    <row r="3699" spans="1:1" x14ac:dyDescent="0.2">
      <c r="A3699" s="35"/>
    </row>
    <row r="3700" spans="1:1" x14ac:dyDescent="0.2">
      <c r="A3700" s="35"/>
    </row>
    <row r="3701" spans="1:1" x14ac:dyDescent="0.2">
      <c r="A3701" s="35"/>
    </row>
    <row r="3702" spans="1:1" x14ac:dyDescent="0.2">
      <c r="A3702" s="35"/>
    </row>
    <row r="3703" spans="1:1" x14ac:dyDescent="0.2">
      <c r="A3703" s="35"/>
    </row>
    <row r="3704" spans="1:1" x14ac:dyDescent="0.2">
      <c r="A3704" s="35"/>
    </row>
    <row r="3705" spans="1:1" x14ac:dyDescent="0.2">
      <c r="A3705" s="35"/>
    </row>
    <row r="3706" spans="1:1" x14ac:dyDescent="0.2">
      <c r="A3706" s="35"/>
    </row>
    <row r="3707" spans="1:1" x14ac:dyDescent="0.2">
      <c r="A3707" s="35"/>
    </row>
    <row r="3708" spans="1:1" x14ac:dyDescent="0.2">
      <c r="A3708" s="35"/>
    </row>
    <row r="3709" spans="1:1" x14ac:dyDescent="0.2">
      <c r="A3709" s="35"/>
    </row>
    <row r="3710" spans="1:1" x14ac:dyDescent="0.2">
      <c r="A3710" s="35"/>
    </row>
    <row r="3711" spans="1:1" x14ac:dyDescent="0.2">
      <c r="A3711" s="35"/>
    </row>
    <row r="3712" spans="1:1" x14ac:dyDescent="0.2">
      <c r="A3712" s="35"/>
    </row>
    <row r="3713" spans="1:1" x14ac:dyDescent="0.2">
      <c r="A3713" s="35"/>
    </row>
    <row r="3714" spans="1:1" x14ac:dyDescent="0.2">
      <c r="A3714" s="35"/>
    </row>
    <row r="3715" spans="1:1" x14ac:dyDescent="0.2">
      <c r="A3715" s="35"/>
    </row>
    <row r="3716" spans="1:1" x14ac:dyDescent="0.2">
      <c r="A3716" s="35"/>
    </row>
    <row r="3717" spans="1:1" x14ac:dyDescent="0.2">
      <c r="A3717" s="35"/>
    </row>
    <row r="3718" spans="1:1" x14ac:dyDescent="0.2">
      <c r="A3718" s="35"/>
    </row>
    <row r="3719" spans="1:1" x14ac:dyDescent="0.2">
      <c r="A3719" s="35"/>
    </row>
    <row r="3720" spans="1:1" x14ac:dyDescent="0.2">
      <c r="A3720" s="35"/>
    </row>
    <row r="3721" spans="1:1" x14ac:dyDescent="0.2">
      <c r="A3721" s="35"/>
    </row>
    <row r="3722" spans="1:1" x14ac:dyDescent="0.2">
      <c r="A3722" s="35"/>
    </row>
    <row r="3723" spans="1:1" x14ac:dyDescent="0.2">
      <c r="A3723" s="35"/>
    </row>
    <row r="3724" spans="1:1" x14ac:dyDescent="0.2">
      <c r="A3724" s="35"/>
    </row>
    <row r="3725" spans="1:1" x14ac:dyDescent="0.2">
      <c r="A3725" s="35"/>
    </row>
    <row r="3726" spans="1:1" x14ac:dyDescent="0.2">
      <c r="A3726" s="35"/>
    </row>
    <row r="3727" spans="1:1" x14ac:dyDescent="0.2">
      <c r="A3727" s="35"/>
    </row>
    <row r="3728" spans="1:1" x14ac:dyDescent="0.2">
      <c r="A3728" s="35"/>
    </row>
    <row r="3729" spans="1:1" x14ac:dyDescent="0.2">
      <c r="A3729" s="35"/>
    </row>
    <row r="3730" spans="1:1" x14ac:dyDescent="0.2">
      <c r="A3730" s="35"/>
    </row>
    <row r="3731" spans="1:1" x14ac:dyDescent="0.2">
      <c r="A3731" s="35"/>
    </row>
    <row r="3732" spans="1:1" x14ac:dyDescent="0.2">
      <c r="A3732" s="35"/>
    </row>
    <row r="3733" spans="1:1" x14ac:dyDescent="0.2">
      <c r="A3733" s="35"/>
    </row>
    <row r="3734" spans="1:1" x14ac:dyDescent="0.2">
      <c r="A3734" s="35"/>
    </row>
    <row r="3735" spans="1:1" x14ac:dyDescent="0.2">
      <c r="A3735" s="35"/>
    </row>
    <row r="3736" spans="1:1" x14ac:dyDescent="0.2">
      <c r="A3736" s="35"/>
    </row>
    <row r="3737" spans="1:1" x14ac:dyDescent="0.2">
      <c r="A3737" s="35"/>
    </row>
    <row r="3738" spans="1:1" x14ac:dyDescent="0.2">
      <c r="A3738" s="35"/>
    </row>
    <row r="3739" spans="1:1" x14ac:dyDescent="0.2">
      <c r="A3739" s="35"/>
    </row>
    <row r="3740" spans="1:1" x14ac:dyDescent="0.2">
      <c r="A3740" s="35"/>
    </row>
    <row r="3741" spans="1:1" x14ac:dyDescent="0.2">
      <c r="A3741" s="35"/>
    </row>
    <row r="3742" spans="1:1" x14ac:dyDescent="0.2">
      <c r="A3742" s="35"/>
    </row>
    <row r="3743" spans="1:1" x14ac:dyDescent="0.2">
      <c r="A3743" s="35"/>
    </row>
    <row r="3744" spans="1:1" x14ac:dyDescent="0.2">
      <c r="A3744" s="35"/>
    </row>
    <row r="3745" spans="1:1" x14ac:dyDescent="0.2">
      <c r="A3745" s="35"/>
    </row>
    <row r="3746" spans="1:1" x14ac:dyDescent="0.2">
      <c r="A3746" s="35"/>
    </row>
    <row r="3747" spans="1:1" x14ac:dyDescent="0.2">
      <c r="A3747" s="35"/>
    </row>
    <row r="3748" spans="1:1" x14ac:dyDescent="0.2">
      <c r="A3748" s="35"/>
    </row>
    <row r="3749" spans="1:1" x14ac:dyDescent="0.2">
      <c r="A3749" s="35"/>
    </row>
    <row r="3750" spans="1:1" x14ac:dyDescent="0.2">
      <c r="A3750" s="35"/>
    </row>
    <row r="3751" spans="1:1" x14ac:dyDescent="0.2">
      <c r="A3751" s="35"/>
    </row>
    <row r="3752" spans="1:1" x14ac:dyDescent="0.2">
      <c r="A3752" s="35"/>
    </row>
    <row r="3753" spans="1:1" x14ac:dyDescent="0.2">
      <c r="A3753" s="35"/>
    </row>
    <row r="3754" spans="1:1" x14ac:dyDescent="0.2">
      <c r="A3754" s="35"/>
    </row>
    <row r="3755" spans="1:1" x14ac:dyDescent="0.2">
      <c r="A3755" s="35"/>
    </row>
    <row r="3756" spans="1:1" x14ac:dyDescent="0.2">
      <c r="A3756" s="35"/>
    </row>
    <row r="3757" spans="1:1" x14ac:dyDescent="0.2">
      <c r="A3757" s="35"/>
    </row>
    <row r="3758" spans="1:1" x14ac:dyDescent="0.2">
      <c r="A3758" s="35"/>
    </row>
    <row r="3759" spans="1:1" x14ac:dyDescent="0.2">
      <c r="A3759" s="35"/>
    </row>
    <row r="3760" spans="1:1" x14ac:dyDescent="0.2">
      <c r="A3760" s="35"/>
    </row>
    <row r="3761" spans="1:1" x14ac:dyDescent="0.2">
      <c r="A3761" s="35"/>
    </row>
    <row r="3762" spans="1:1" x14ac:dyDescent="0.2">
      <c r="A3762" s="35"/>
    </row>
    <row r="3763" spans="1:1" x14ac:dyDescent="0.2">
      <c r="A3763" s="35"/>
    </row>
    <row r="3764" spans="1:1" x14ac:dyDescent="0.2">
      <c r="A3764" s="35"/>
    </row>
    <row r="3765" spans="1:1" x14ac:dyDescent="0.2">
      <c r="A3765" s="35"/>
    </row>
    <row r="3766" spans="1:1" x14ac:dyDescent="0.2">
      <c r="A3766" s="35"/>
    </row>
    <row r="3767" spans="1:1" x14ac:dyDescent="0.2">
      <c r="A3767" s="35"/>
    </row>
    <row r="3768" spans="1:1" x14ac:dyDescent="0.2">
      <c r="A3768" s="35"/>
    </row>
    <row r="3769" spans="1:1" x14ac:dyDescent="0.2">
      <c r="A3769" s="35"/>
    </row>
    <row r="3770" spans="1:1" x14ac:dyDescent="0.2">
      <c r="A3770" s="35"/>
    </row>
    <row r="3771" spans="1:1" x14ac:dyDescent="0.2">
      <c r="A3771" s="35"/>
    </row>
    <row r="3772" spans="1:1" x14ac:dyDescent="0.2">
      <c r="A3772" s="35"/>
    </row>
    <row r="3773" spans="1:1" x14ac:dyDescent="0.2">
      <c r="A3773" s="35"/>
    </row>
    <row r="3774" spans="1:1" x14ac:dyDescent="0.2">
      <c r="A3774" s="35"/>
    </row>
    <row r="3775" spans="1:1" x14ac:dyDescent="0.2">
      <c r="A3775" s="35"/>
    </row>
    <row r="3776" spans="1:1" x14ac:dyDescent="0.2">
      <c r="A3776" s="35"/>
    </row>
    <row r="3777" spans="1:1" x14ac:dyDescent="0.2">
      <c r="A3777" s="35"/>
    </row>
    <row r="3778" spans="1:1" x14ac:dyDescent="0.2">
      <c r="A3778" s="35"/>
    </row>
    <row r="3779" spans="1:1" x14ac:dyDescent="0.2">
      <c r="A3779" s="35"/>
    </row>
    <row r="3780" spans="1:1" x14ac:dyDescent="0.2">
      <c r="A3780" s="35"/>
    </row>
    <row r="3781" spans="1:1" x14ac:dyDescent="0.2">
      <c r="A3781" s="35"/>
    </row>
    <row r="3782" spans="1:1" x14ac:dyDescent="0.2">
      <c r="A3782" s="35"/>
    </row>
    <row r="3783" spans="1:1" x14ac:dyDescent="0.2">
      <c r="A3783" s="35"/>
    </row>
    <row r="3784" spans="1:1" x14ac:dyDescent="0.2">
      <c r="A3784" s="35"/>
    </row>
    <row r="3785" spans="1:1" x14ac:dyDescent="0.2">
      <c r="A3785" s="35"/>
    </row>
    <row r="3786" spans="1:1" x14ac:dyDescent="0.2">
      <c r="A3786" s="35"/>
    </row>
    <row r="3787" spans="1:1" x14ac:dyDescent="0.2">
      <c r="A3787" s="35"/>
    </row>
    <row r="3788" spans="1:1" x14ac:dyDescent="0.2">
      <c r="A3788" s="35"/>
    </row>
    <row r="3789" spans="1:1" x14ac:dyDescent="0.2">
      <c r="A3789" s="35"/>
    </row>
    <row r="3790" spans="1:1" x14ac:dyDescent="0.2">
      <c r="A3790" s="35"/>
    </row>
    <row r="3791" spans="1:1" x14ac:dyDescent="0.2">
      <c r="A3791" s="35"/>
    </row>
    <row r="3792" spans="1:1" x14ac:dyDescent="0.2">
      <c r="A3792" s="35"/>
    </row>
    <row r="3793" spans="1:1" x14ac:dyDescent="0.2">
      <c r="A3793" s="35"/>
    </row>
    <row r="3794" spans="1:1" x14ac:dyDescent="0.2">
      <c r="A3794" s="35"/>
    </row>
    <row r="3795" spans="1:1" x14ac:dyDescent="0.2">
      <c r="A3795" s="35"/>
    </row>
    <row r="3796" spans="1:1" x14ac:dyDescent="0.2">
      <c r="A3796" s="35"/>
    </row>
    <row r="3797" spans="1:1" x14ac:dyDescent="0.2">
      <c r="A3797" s="35"/>
    </row>
    <row r="3798" spans="1:1" x14ac:dyDescent="0.2">
      <c r="A3798" s="35"/>
    </row>
    <row r="3799" spans="1:1" x14ac:dyDescent="0.2">
      <c r="A3799" s="35"/>
    </row>
    <row r="3800" spans="1:1" x14ac:dyDescent="0.2">
      <c r="A3800" s="35"/>
    </row>
    <row r="3801" spans="1:1" x14ac:dyDescent="0.2">
      <c r="A3801" s="35"/>
    </row>
    <row r="3802" spans="1:1" x14ac:dyDescent="0.2">
      <c r="A3802" s="35"/>
    </row>
    <row r="3803" spans="1:1" x14ac:dyDescent="0.2">
      <c r="A3803" s="35"/>
    </row>
    <row r="3804" spans="1:1" x14ac:dyDescent="0.2">
      <c r="A3804" s="35"/>
    </row>
    <row r="3805" spans="1:1" x14ac:dyDescent="0.2">
      <c r="A3805" s="35"/>
    </row>
    <row r="3806" spans="1:1" x14ac:dyDescent="0.2">
      <c r="A3806" s="35"/>
    </row>
    <row r="3807" spans="1:1" x14ac:dyDescent="0.2">
      <c r="A3807" s="35"/>
    </row>
    <row r="3808" spans="1:1" x14ac:dyDescent="0.2">
      <c r="A3808" s="35"/>
    </row>
    <row r="3809" spans="1:1" x14ac:dyDescent="0.2">
      <c r="A3809" s="35"/>
    </row>
    <row r="3810" spans="1:1" x14ac:dyDescent="0.2">
      <c r="A3810" s="35"/>
    </row>
    <row r="3811" spans="1:1" x14ac:dyDescent="0.2">
      <c r="A3811" s="35"/>
    </row>
    <row r="3812" spans="1:1" x14ac:dyDescent="0.2">
      <c r="A3812" s="35"/>
    </row>
    <row r="3813" spans="1:1" x14ac:dyDescent="0.2">
      <c r="A3813" s="35"/>
    </row>
    <row r="3814" spans="1:1" x14ac:dyDescent="0.2">
      <c r="A3814" s="35"/>
    </row>
    <row r="3815" spans="1:1" x14ac:dyDescent="0.2">
      <c r="A3815" s="35"/>
    </row>
    <row r="3816" spans="1:1" x14ac:dyDescent="0.2">
      <c r="A3816" s="35"/>
    </row>
    <row r="3817" spans="1:1" x14ac:dyDescent="0.2">
      <c r="A3817" s="35"/>
    </row>
    <row r="3818" spans="1:1" x14ac:dyDescent="0.2">
      <c r="A3818" s="35"/>
    </row>
    <row r="3819" spans="1:1" x14ac:dyDescent="0.2">
      <c r="A3819" s="35"/>
    </row>
    <row r="3820" spans="1:1" x14ac:dyDescent="0.2">
      <c r="A3820" s="35"/>
    </row>
    <row r="3821" spans="1:1" x14ac:dyDescent="0.2">
      <c r="A3821" s="35"/>
    </row>
    <row r="3822" spans="1:1" x14ac:dyDescent="0.2">
      <c r="A3822" s="35"/>
    </row>
    <row r="3823" spans="1:1" x14ac:dyDescent="0.2">
      <c r="A3823" s="35"/>
    </row>
    <row r="3824" spans="1:1" x14ac:dyDescent="0.2">
      <c r="A3824" s="35"/>
    </row>
    <row r="3825" spans="1:1" x14ac:dyDescent="0.2">
      <c r="A3825" s="35"/>
    </row>
    <row r="3826" spans="1:1" x14ac:dyDescent="0.2">
      <c r="A3826" s="35"/>
    </row>
    <row r="3827" spans="1:1" x14ac:dyDescent="0.2">
      <c r="A3827" s="35"/>
    </row>
    <row r="3828" spans="1:1" x14ac:dyDescent="0.2">
      <c r="A3828" s="35"/>
    </row>
    <row r="3829" spans="1:1" x14ac:dyDescent="0.2">
      <c r="A3829" s="35"/>
    </row>
    <row r="3830" spans="1:1" x14ac:dyDescent="0.2">
      <c r="A3830" s="35"/>
    </row>
    <row r="3831" spans="1:1" x14ac:dyDescent="0.2">
      <c r="A3831" s="35"/>
    </row>
    <row r="3832" spans="1:1" x14ac:dyDescent="0.2">
      <c r="A3832" s="35"/>
    </row>
    <row r="3833" spans="1:1" x14ac:dyDescent="0.2">
      <c r="A3833" s="35"/>
    </row>
    <row r="3834" spans="1:1" x14ac:dyDescent="0.2">
      <c r="A3834" s="35"/>
    </row>
    <row r="3835" spans="1:1" x14ac:dyDescent="0.2">
      <c r="A3835" s="35"/>
    </row>
    <row r="3836" spans="1:1" x14ac:dyDescent="0.2">
      <c r="A3836" s="35"/>
    </row>
    <row r="3837" spans="1:1" x14ac:dyDescent="0.2">
      <c r="A3837" s="35"/>
    </row>
    <row r="3838" spans="1:1" x14ac:dyDescent="0.2">
      <c r="A3838" s="35"/>
    </row>
    <row r="3839" spans="1:1" x14ac:dyDescent="0.2">
      <c r="A3839" s="35"/>
    </row>
    <row r="3840" spans="1:1" x14ac:dyDescent="0.2">
      <c r="A3840" s="35"/>
    </row>
    <row r="3841" spans="1:1" x14ac:dyDescent="0.2">
      <c r="A3841" s="35"/>
    </row>
    <row r="3842" spans="1:1" x14ac:dyDescent="0.2">
      <c r="A3842" s="35"/>
    </row>
    <row r="3843" spans="1:1" x14ac:dyDescent="0.2">
      <c r="A3843" s="35"/>
    </row>
    <row r="3844" spans="1:1" x14ac:dyDescent="0.2">
      <c r="A3844" s="35"/>
    </row>
    <row r="3845" spans="1:1" x14ac:dyDescent="0.2">
      <c r="A3845" s="35"/>
    </row>
    <row r="3846" spans="1:1" x14ac:dyDescent="0.2">
      <c r="A3846" s="35"/>
    </row>
    <row r="3847" spans="1:1" x14ac:dyDescent="0.2">
      <c r="A3847" s="35"/>
    </row>
    <row r="3848" spans="1:1" x14ac:dyDescent="0.2">
      <c r="A3848" s="35"/>
    </row>
    <row r="3849" spans="1:1" x14ac:dyDescent="0.2">
      <c r="A3849" s="35"/>
    </row>
    <row r="3850" spans="1:1" x14ac:dyDescent="0.2">
      <c r="A3850" s="35"/>
    </row>
    <row r="3851" spans="1:1" x14ac:dyDescent="0.2">
      <c r="A3851" s="35"/>
    </row>
    <row r="3852" spans="1:1" x14ac:dyDescent="0.2">
      <c r="A3852" s="35"/>
    </row>
    <row r="3853" spans="1:1" x14ac:dyDescent="0.2">
      <c r="A3853" s="35"/>
    </row>
    <row r="3854" spans="1:1" x14ac:dyDescent="0.2">
      <c r="A3854" s="35"/>
    </row>
    <row r="3855" spans="1:1" x14ac:dyDescent="0.2">
      <c r="A3855" s="35"/>
    </row>
    <row r="3856" spans="1:1" x14ac:dyDescent="0.2">
      <c r="A3856" s="35"/>
    </row>
    <row r="3857" spans="1:1" x14ac:dyDescent="0.2">
      <c r="A3857" s="35"/>
    </row>
    <row r="3858" spans="1:1" x14ac:dyDescent="0.2">
      <c r="A3858" s="35"/>
    </row>
    <row r="3859" spans="1:1" x14ac:dyDescent="0.2">
      <c r="A3859" s="35"/>
    </row>
    <row r="3860" spans="1:1" x14ac:dyDescent="0.2">
      <c r="A3860" s="35"/>
    </row>
    <row r="3861" spans="1:1" x14ac:dyDescent="0.2">
      <c r="A3861" s="35"/>
    </row>
    <row r="3862" spans="1:1" x14ac:dyDescent="0.2">
      <c r="A3862" s="35"/>
    </row>
    <row r="3863" spans="1:1" x14ac:dyDescent="0.2">
      <c r="A3863" s="35"/>
    </row>
    <row r="3864" spans="1:1" x14ac:dyDescent="0.2">
      <c r="A3864" s="35"/>
    </row>
    <row r="3865" spans="1:1" x14ac:dyDescent="0.2">
      <c r="A3865" s="35"/>
    </row>
    <row r="3866" spans="1:1" x14ac:dyDescent="0.2">
      <c r="A3866" s="35"/>
    </row>
    <row r="3867" spans="1:1" x14ac:dyDescent="0.2">
      <c r="A3867" s="35"/>
    </row>
    <row r="3868" spans="1:1" x14ac:dyDescent="0.2">
      <c r="A3868" s="35"/>
    </row>
    <row r="3869" spans="1:1" x14ac:dyDescent="0.2">
      <c r="A3869" s="35"/>
    </row>
    <row r="3870" spans="1:1" x14ac:dyDescent="0.2">
      <c r="A3870" s="35"/>
    </row>
    <row r="3871" spans="1:1" x14ac:dyDescent="0.2">
      <c r="A3871" s="35"/>
    </row>
    <row r="3872" spans="1:1" x14ac:dyDescent="0.2">
      <c r="A3872" s="35"/>
    </row>
    <row r="3873" spans="1:1" x14ac:dyDescent="0.2">
      <c r="A3873" s="35"/>
    </row>
    <row r="3874" spans="1:1" x14ac:dyDescent="0.2">
      <c r="A3874" s="35"/>
    </row>
    <row r="3875" spans="1:1" x14ac:dyDescent="0.2">
      <c r="A3875" s="35"/>
    </row>
    <row r="3876" spans="1:1" x14ac:dyDescent="0.2">
      <c r="A3876" s="35"/>
    </row>
    <row r="3877" spans="1:1" x14ac:dyDescent="0.2">
      <c r="A3877" s="35"/>
    </row>
    <row r="3878" spans="1:1" x14ac:dyDescent="0.2">
      <c r="A3878" s="35"/>
    </row>
    <row r="3879" spans="1:1" x14ac:dyDescent="0.2">
      <c r="A3879" s="35"/>
    </row>
    <row r="3880" spans="1:1" x14ac:dyDescent="0.2">
      <c r="A3880" s="35"/>
    </row>
    <row r="3881" spans="1:1" x14ac:dyDescent="0.2">
      <c r="A3881" s="35"/>
    </row>
    <row r="3882" spans="1:1" x14ac:dyDescent="0.2">
      <c r="A3882" s="35"/>
    </row>
    <row r="3883" spans="1:1" x14ac:dyDescent="0.2">
      <c r="A3883" s="35"/>
    </row>
    <row r="3884" spans="1:1" x14ac:dyDescent="0.2">
      <c r="A3884" s="35"/>
    </row>
    <row r="3885" spans="1:1" x14ac:dyDescent="0.2">
      <c r="A3885" s="35"/>
    </row>
    <row r="3886" spans="1:1" x14ac:dyDescent="0.2">
      <c r="A3886" s="35"/>
    </row>
    <row r="3887" spans="1:1" x14ac:dyDescent="0.2">
      <c r="A3887" s="35"/>
    </row>
    <row r="3888" spans="1:1" x14ac:dyDescent="0.2">
      <c r="A3888" s="35"/>
    </row>
    <row r="3889" spans="1:1" x14ac:dyDescent="0.2">
      <c r="A3889" s="35"/>
    </row>
    <row r="3890" spans="1:1" x14ac:dyDescent="0.2">
      <c r="A3890" s="35"/>
    </row>
    <row r="3891" spans="1:1" x14ac:dyDescent="0.2">
      <c r="A3891" s="35"/>
    </row>
    <row r="3892" spans="1:1" x14ac:dyDescent="0.2">
      <c r="A3892" s="35"/>
    </row>
    <row r="3893" spans="1:1" x14ac:dyDescent="0.2">
      <c r="A3893" s="35"/>
    </row>
    <row r="3894" spans="1:1" x14ac:dyDescent="0.2">
      <c r="A3894" s="35"/>
    </row>
    <row r="3895" spans="1:1" x14ac:dyDescent="0.2">
      <c r="A3895" s="35"/>
    </row>
    <row r="3896" spans="1:1" x14ac:dyDescent="0.2">
      <c r="A3896" s="35"/>
    </row>
    <row r="3897" spans="1:1" x14ac:dyDescent="0.2">
      <c r="A3897" s="35"/>
    </row>
    <row r="3898" spans="1:1" x14ac:dyDescent="0.2">
      <c r="A3898" s="35"/>
    </row>
    <row r="3899" spans="1:1" x14ac:dyDescent="0.2">
      <c r="A3899" s="35"/>
    </row>
    <row r="3900" spans="1:1" x14ac:dyDescent="0.2">
      <c r="A3900" s="35"/>
    </row>
    <row r="3901" spans="1:1" x14ac:dyDescent="0.2">
      <c r="A3901" s="35"/>
    </row>
    <row r="3902" spans="1:1" x14ac:dyDescent="0.2">
      <c r="A3902" s="35"/>
    </row>
    <row r="3903" spans="1:1" x14ac:dyDescent="0.2">
      <c r="A3903" s="35"/>
    </row>
    <row r="3904" spans="1:1" x14ac:dyDescent="0.2">
      <c r="A3904" s="35"/>
    </row>
    <row r="3905" spans="1:1" x14ac:dyDescent="0.2">
      <c r="A3905" s="35"/>
    </row>
    <row r="3906" spans="1:1" x14ac:dyDescent="0.2">
      <c r="A3906" s="35"/>
    </row>
    <row r="3907" spans="1:1" x14ac:dyDescent="0.2">
      <c r="A3907" s="35"/>
    </row>
    <row r="3908" spans="1:1" x14ac:dyDescent="0.2">
      <c r="A3908" s="35"/>
    </row>
    <row r="3909" spans="1:1" x14ac:dyDescent="0.2">
      <c r="A3909" s="35"/>
    </row>
    <row r="3910" spans="1:1" x14ac:dyDescent="0.2">
      <c r="A3910" s="35"/>
    </row>
    <row r="3911" spans="1:1" x14ac:dyDescent="0.2">
      <c r="A3911" s="35"/>
    </row>
    <row r="3912" spans="1:1" x14ac:dyDescent="0.2">
      <c r="A3912" s="35"/>
    </row>
    <row r="3913" spans="1:1" x14ac:dyDescent="0.2">
      <c r="A3913" s="35"/>
    </row>
    <row r="3914" spans="1:1" x14ac:dyDescent="0.2">
      <c r="A3914" s="35"/>
    </row>
    <row r="3915" spans="1:1" x14ac:dyDescent="0.2">
      <c r="A3915" s="35"/>
    </row>
    <row r="3916" spans="1:1" x14ac:dyDescent="0.2">
      <c r="A3916" s="35"/>
    </row>
    <row r="3917" spans="1:1" x14ac:dyDescent="0.2">
      <c r="A3917" s="35"/>
    </row>
    <row r="3918" spans="1:1" x14ac:dyDescent="0.2">
      <c r="A3918" s="35"/>
    </row>
    <row r="3919" spans="1:1" x14ac:dyDescent="0.2">
      <c r="A3919" s="35"/>
    </row>
    <row r="3920" spans="1:1" x14ac:dyDescent="0.2">
      <c r="A3920" s="35"/>
    </row>
    <row r="3921" spans="1:1" x14ac:dyDescent="0.2">
      <c r="A3921" s="35"/>
    </row>
    <row r="3922" spans="1:1" x14ac:dyDescent="0.2">
      <c r="A3922" s="35"/>
    </row>
    <row r="3923" spans="1:1" x14ac:dyDescent="0.2">
      <c r="A3923" s="35"/>
    </row>
    <row r="3924" spans="1:1" x14ac:dyDescent="0.2">
      <c r="A3924" s="35"/>
    </row>
    <row r="3925" spans="1:1" x14ac:dyDescent="0.2">
      <c r="A3925" s="35"/>
    </row>
    <row r="3926" spans="1:1" x14ac:dyDescent="0.2">
      <c r="A3926" s="35"/>
    </row>
    <row r="3927" spans="1:1" x14ac:dyDescent="0.2">
      <c r="A3927" s="35"/>
    </row>
    <row r="3928" spans="1:1" x14ac:dyDescent="0.2">
      <c r="A3928" s="35"/>
    </row>
    <row r="3929" spans="1:1" x14ac:dyDescent="0.2">
      <c r="A3929" s="35"/>
    </row>
    <row r="3930" spans="1:1" x14ac:dyDescent="0.2">
      <c r="A3930" s="35"/>
    </row>
    <row r="3931" spans="1:1" x14ac:dyDescent="0.2">
      <c r="A3931" s="35"/>
    </row>
    <row r="3932" spans="1:1" x14ac:dyDescent="0.2">
      <c r="A3932" s="35"/>
    </row>
    <row r="3933" spans="1:1" x14ac:dyDescent="0.2">
      <c r="A3933" s="35"/>
    </row>
    <row r="3934" spans="1:1" x14ac:dyDescent="0.2">
      <c r="A3934" s="35"/>
    </row>
    <row r="3935" spans="1:1" x14ac:dyDescent="0.2">
      <c r="A3935" s="35"/>
    </row>
    <row r="3936" spans="1:1" x14ac:dyDescent="0.2">
      <c r="A3936" s="35"/>
    </row>
    <row r="3937" spans="1:1" x14ac:dyDescent="0.2">
      <c r="A3937" s="35"/>
    </row>
    <row r="3938" spans="1:1" x14ac:dyDescent="0.2">
      <c r="A3938" s="35"/>
    </row>
    <row r="3939" spans="1:1" x14ac:dyDescent="0.2">
      <c r="A3939" s="35"/>
    </row>
    <row r="3940" spans="1:1" x14ac:dyDescent="0.2">
      <c r="A3940" s="35"/>
    </row>
    <row r="3941" spans="1:1" x14ac:dyDescent="0.2">
      <c r="A3941" s="35"/>
    </row>
    <row r="3942" spans="1:1" x14ac:dyDescent="0.2">
      <c r="A3942" s="35"/>
    </row>
    <row r="3943" spans="1:1" x14ac:dyDescent="0.2">
      <c r="A3943" s="35"/>
    </row>
    <row r="3944" spans="1:1" x14ac:dyDescent="0.2">
      <c r="A3944" s="35"/>
    </row>
    <row r="3945" spans="1:1" x14ac:dyDescent="0.2">
      <c r="A3945" s="35"/>
    </row>
    <row r="3946" spans="1:1" x14ac:dyDescent="0.2">
      <c r="A3946" s="35"/>
    </row>
    <row r="3947" spans="1:1" x14ac:dyDescent="0.2">
      <c r="A3947" s="35"/>
    </row>
    <row r="3948" spans="1:1" x14ac:dyDescent="0.2">
      <c r="A3948" s="35"/>
    </row>
    <row r="3949" spans="1:1" x14ac:dyDescent="0.2">
      <c r="A3949" s="35"/>
    </row>
    <row r="3950" spans="1:1" x14ac:dyDescent="0.2">
      <c r="A3950" s="35"/>
    </row>
    <row r="3951" spans="1:1" x14ac:dyDescent="0.2">
      <c r="A3951" s="35"/>
    </row>
    <row r="3952" spans="1:1" x14ac:dyDescent="0.2">
      <c r="A3952" s="35"/>
    </row>
    <row r="3953" spans="1:1" x14ac:dyDescent="0.2">
      <c r="A3953" s="35"/>
    </row>
    <row r="3954" spans="1:1" x14ac:dyDescent="0.2">
      <c r="A3954" s="35"/>
    </row>
    <row r="3955" spans="1:1" x14ac:dyDescent="0.2">
      <c r="A3955" s="35"/>
    </row>
    <row r="3956" spans="1:1" x14ac:dyDescent="0.2">
      <c r="A3956" s="35"/>
    </row>
    <row r="3957" spans="1:1" x14ac:dyDescent="0.2">
      <c r="A3957" s="35"/>
    </row>
    <row r="3958" spans="1:1" x14ac:dyDescent="0.2">
      <c r="A3958" s="35"/>
    </row>
    <row r="3959" spans="1:1" x14ac:dyDescent="0.2">
      <c r="A3959" s="35"/>
    </row>
    <row r="3960" spans="1:1" x14ac:dyDescent="0.2">
      <c r="A3960" s="35"/>
    </row>
    <row r="3961" spans="1:1" x14ac:dyDescent="0.2">
      <c r="A3961" s="35"/>
    </row>
    <row r="3962" spans="1:1" x14ac:dyDescent="0.2">
      <c r="A3962" s="35"/>
    </row>
    <row r="3963" spans="1:1" x14ac:dyDescent="0.2">
      <c r="A3963" s="35"/>
    </row>
    <row r="3964" spans="1:1" x14ac:dyDescent="0.2">
      <c r="A3964" s="35"/>
    </row>
    <row r="3965" spans="1:1" x14ac:dyDescent="0.2">
      <c r="A3965" s="35"/>
    </row>
    <row r="3966" spans="1:1" x14ac:dyDescent="0.2">
      <c r="A3966" s="35"/>
    </row>
    <row r="3967" spans="1:1" x14ac:dyDescent="0.2">
      <c r="A3967" s="35"/>
    </row>
    <row r="3968" spans="1:1" x14ac:dyDescent="0.2">
      <c r="A3968" s="35"/>
    </row>
    <row r="3969" spans="1:1" x14ac:dyDescent="0.2">
      <c r="A3969" s="35"/>
    </row>
    <row r="3970" spans="1:1" x14ac:dyDescent="0.2">
      <c r="A3970" s="35"/>
    </row>
    <row r="3971" spans="1:1" x14ac:dyDescent="0.2">
      <c r="A3971" s="35"/>
    </row>
    <row r="3972" spans="1:1" x14ac:dyDescent="0.2">
      <c r="A3972" s="35"/>
    </row>
    <row r="3973" spans="1:1" x14ac:dyDescent="0.2">
      <c r="A3973" s="35"/>
    </row>
    <row r="3974" spans="1:1" x14ac:dyDescent="0.2">
      <c r="A3974" s="35"/>
    </row>
    <row r="3975" spans="1:1" x14ac:dyDescent="0.2">
      <c r="A3975" s="35"/>
    </row>
    <row r="3976" spans="1:1" x14ac:dyDescent="0.2">
      <c r="A3976" s="35"/>
    </row>
    <row r="3977" spans="1:1" x14ac:dyDescent="0.2">
      <c r="A3977" s="35"/>
    </row>
    <row r="3978" spans="1:1" x14ac:dyDescent="0.2">
      <c r="A3978" s="35"/>
    </row>
    <row r="3979" spans="1:1" x14ac:dyDescent="0.2">
      <c r="A3979" s="35"/>
    </row>
    <row r="3980" spans="1:1" x14ac:dyDescent="0.2">
      <c r="A3980" s="35"/>
    </row>
    <row r="3981" spans="1:1" x14ac:dyDescent="0.2">
      <c r="A3981" s="35"/>
    </row>
    <row r="3982" spans="1:1" x14ac:dyDescent="0.2">
      <c r="A3982" s="35"/>
    </row>
    <row r="3983" spans="1:1" x14ac:dyDescent="0.2">
      <c r="A3983" s="35"/>
    </row>
    <row r="3984" spans="1:1" x14ac:dyDescent="0.2">
      <c r="A3984" s="35"/>
    </row>
    <row r="3985" spans="1:1" x14ac:dyDescent="0.2">
      <c r="A3985" s="35"/>
    </row>
    <row r="3986" spans="1:1" x14ac:dyDescent="0.2">
      <c r="A3986" s="35"/>
    </row>
    <row r="3987" spans="1:1" x14ac:dyDescent="0.2">
      <c r="A3987" s="35"/>
    </row>
    <row r="3988" spans="1:1" x14ac:dyDescent="0.2">
      <c r="A3988" s="35"/>
    </row>
    <row r="3989" spans="1:1" x14ac:dyDescent="0.2">
      <c r="A3989" s="35"/>
    </row>
    <row r="3990" spans="1:1" x14ac:dyDescent="0.2">
      <c r="A3990" s="35"/>
    </row>
    <row r="3991" spans="1:1" x14ac:dyDescent="0.2">
      <c r="A3991" s="35"/>
    </row>
    <row r="3992" spans="1:1" x14ac:dyDescent="0.2">
      <c r="A3992" s="35"/>
    </row>
    <row r="3993" spans="1:1" x14ac:dyDescent="0.2">
      <c r="A3993" s="35"/>
    </row>
    <row r="3994" spans="1:1" x14ac:dyDescent="0.2">
      <c r="A3994" s="35"/>
    </row>
    <row r="3995" spans="1:1" x14ac:dyDescent="0.2">
      <c r="A3995" s="35"/>
    </row>
    <row r="3996" spans="1:1" x14ac:dyDescent="0.2">
      <c r="A3996" s="35"/>
    </row>
    <row r="3997" spans="1:1" x14ac:dyDescent="0.2">
      <c r="A3997" s="35"/>
    </row>
    <row r="3998" spans="1:1" x14ac:dyDescent="0.2">
      <c r="A3998" s="35"/>
    </row>
    <row r="3999" spans="1:1" x14ac:dyDescent="0.2">
      <c r="A3999" s="35"/>
    </row>
    <row r="4000" spans="1:1" x14ac:dyDescent="0.2">
      <c r="A4000" s="35"/>
    </row>
    <row r="4001" spans="1:1" x14ac:dyDescent="0.2">
      <c r="A4001" s="35"/>
    </row>
    <row r="4002" spans="1:1" x14ac:dyDescent="0.2">
      <c r="A4002" s="35"/>
    </row>
    <row r="4003" spans="1:1" x14ac:dyDescent="0.2">
      <c r="A4003" s="35"/>
    </row>
    <row r="4004" spans="1:1" x14ac:dyDescent="0.2">
      <c r="A4004" s="35"/>
    </row>
    <row r="4005" spans="1:1" x14ac:dyDescent="0.2">
      <c r="A4005" s="35"/>
    </row>
    <row r="4006" spans="1:1" x14ac:dyDescent="0.2">
      <c r="A4006" s="35"/>
    </row>
    <row r="4007" spans="1:1" x14ac:dyDescent="0.2">
      <c r="A4007" s="35"/>
    </row>
    <row r="4008" spans="1:1" x14ac:dyDescent="0.2">
      <c r="A4008" s="35"/>
    </row>
    <row r="4009" spans="1:1" x14ac:dyDescent="0.2">
      <c r="A4009" s="35"/>
    </row>
    <row r="4010" spans="1:1" x14ac:dyDescent="0.2">
      <c r="A4010" s="35"/>
    </row>
    <row r="4011" spans="1:1" x14ac:dyDescent="0.2">
      <c r="A4011" s="35"/>
    </row>
    <row r="4012" spans="1:1" x14ac:dyDescent="0.2">
      <c r="A4012" s="35"/>
    </row>
    <row r="4013" spans="1:1" x14ac:dyDescent="0.2">
      <c r="A4013" s="35"/>
    </row>
    <row r="4014" spans="1:1" x14ac:dyDescent="0.2">
      <c r="A4014" s="35"/>
    </row>
    <row r="4015" spans="1:1" x14ac:dyDescent="0.2">
      <c r="A4015" s="35"/>
    </row>
    <row r="4016" spans="1:1" x14ac:dyDescent="0.2">
      <c r="A4016" s="35"/>
    </row>
    <row r="4017" spans="1:1" x14ac:dyDescent="0.2">
      <c r="A4017" s="35"/>
    </row>
    <row r="4018" spans="1:1" x14ac:dyDescent="0.2">
      <c r="A4018" s="35"/>
    </row>
    <row r="4019" spans="1:1" x14ac:dyDescent="0.2">
      <c r="A4019" s="35"/>
    </row>
    <row r="4020" spans="1:1" x14ac:dyDescent="0.2">
      <c r="A4020" s="35"/>
    </row>
    <row r="4021" spans="1:1" x14ac:dyDescent="0.2">
      <c r="A4021" s="35"/>
    </row>
    <row r="4022" spans="1:1" x14ac:dyDescent="0.2">
      <c r="A4022" s="35"/>
    </row>
    <row r="4023" spans="1:1" x14ac:dyDescent="0.2">
      <c r="A4023" s="35"/>
    </row>
    <row r="4024" spans="1:1" x14ac:dyDescent="0.2">
      <c r="A4024" s="35"/>
    </row>
    <row r="4025" spans="1:1" x14ac:dyDescent="0.2">
      <c r="A4025" s="35"/>
    </row>
    <row r="4026" spans="1:1" x14ac:dyDescent="0.2">
      <c r="A4026" s="35"/>
    </row>
    <row r="4027" spans="1:1" x14ac:dyDescent="0.2">
      <c r="A4027" s="35"/>
    </row>
    <row r="4028" spans="1:1" x14ac:dyDescent="0.2">
      <c r="A4028" s="35"/>
    </row>
    <row r="4029" spans="1:1" x14ac:dyDescent="0.2">
      <c r="A4029" s="35"/>
    </row>
    <row r="4030" spans="1:1" x14ac:dyDescent="0.2">
      <c r="A4030" s="35"/>
    </row>
    <row r="4031" spans="1:1" x14ac:dyDescent="0.2">
      <c r="A4031" s="35"/>
    </row>
    <row r="4032" spans="1:1" x14ac:dyDescent="0.2">
      <c r="A4032" s="35"/>
    </row>
    <row r="4033" spans="1:1" x14ac:dyDescent="0.2">
      <c r="A4033" s="35"/>
    </row>
    <row r="4034" spans="1:1" x14ac:dyDescent="0.2">
      <c r="A4034" s="35"/>
    </row>
    <row r="4035" spans="1:1" x14ac:dyDescent="0.2">
      <c r="A4035" s="35"/>
    </row>
    <row r="4036" spans="1:1" x14ac:dyDescent="0.2">
      <c r="A4036" s="35"/>
    </row>
    <row r="4037" spans="1:1" x14ac:dyDescent="0.2">
      <c r="A4037" s="35"/>
    </row>
    <row r="4038" spans="1:1" x14ac:dyDescent="0.2">
      <c r="A4038" s="35"/>
    </row>
    <row r="4039" spans="1:1" x14ac:dyDescent="0.2">
      <c r="A4039" s="35"/>
    </row>
    <row r="4040" spans="1:1" x14ac:dyDescent="0.2">
      <c r="A4040" s="35"/>
    </row>
    <row r="4041" spans="1:1" x14ac:dyDescent="0.2">
      <c r="A4041" s="35"/>
    </row>
    <row r="4042" spans="1:1" x14ac:dyDescent="0.2">
      <c r="A4042" s="35"/>
    </row>
    <row r="4043" spans="1:1" x14ac:dyDescent="0.2">
      <c r="A4043" s="35"/>
    </row>
    <row r="4044" spans="1:1" x14ac:dyDescent="0.2">
      <c r="A4044" s="35"/>
    </row>
    <row r="4045" spans="1:1" x14ac:dyDescent="0.2">
      <c r="A4045" s="35"/>
    </row>
    <row r="4046" spans="1:1" x14ac:dyDescent="0.2">
      <c r="A4046" s="35"/>
    </row>
    <row r="4047" spans="1:1" x14ac:dyDescent="0.2">
      <c r="A4047" s="35"/>
    </row>
    <row r="4048" spans="1:1" x14ac:dyDescent="0.2">
      <c r="A4048" s="35"/>
    </row>
    <row r="4049" spans="1:1" x14ac:dyDescent="0.2">
      <c r="A4049" s="35"/>
    </row>
    <row r="4050" spans="1:1" x14ac:dyDescent="0.2">
      <c r="A4050" s="35"/>
    </row>
    <row r="4051" spans="1:1" x14ac:dyDescent="0.2">
      <c r="A4051" s="35"/>
    </row>
    <row r="4052" spans="1:1" x14ac:dyDescent="0.2">
      <c r="A4052" s="35"/>
    </row>
    <row r="4053" spans="1:1" x14ac:dyDescent="0.2">
      <c r="A4053" s="35"/>
    </row>
    <row r="4054" spans="1:1" x14ac:dyDescent="0.2">
      <c r="A4054" s="35"/>
    </row>
    <row r="4055" spans="1:1" x14ac:dyDescent="0.2">
      <c r="A4055" s="35"/>
    </row>
    <row r="4056" spans="1:1" x14ac:dyDescent="0.2">
      <c r="A4056" s="35"/>
    </row>
    <row r="4057" spans="1:1" x14ac:dyDescent="0.2">
      <c r="A4057" s="35"/>
    </row>
    <row r="4058" spans="1:1" x14ac:dyDescent="0.2">
      <c r="A4058" s="35"/>
    </row>
    <row r="4059" spans="1:1" x14ac:dyDescent="0.2">
      <c r="A4059" s="35"/>
    </row>
    <row r="4060" spans="1:1" x14ac:dyDescent="0.2">
      <c r="A4060" s="35"/>
    </row>
    <row r="4061" spans="1:1" x14ac:dyDescent="0.2">
      <c r="A4061" s="35"/>
    </row>
    <row r="4062" spans="1:1" x14ac:dyDescent="0.2">
      <c r="A4062" s="35"/>
    </row>
    <row r="4063" spans="1:1" x14ac:dyDescent="0.2">
      <c r="A4063" s="35"/>
    </row>
    <row r="4064" spans="1:1" x14ac:dyDescent="0.2">
      <c r="A4064" s="35"/>
    </row>
    <row r="4065" spans="1:1" x14ac:dyDescent="0.2">
      <c r="A4065" s="35"/>
    </row>
    <row r="4066" spans="1:1" x14ac:dyDescent="0.2">
      <c r="A4066" s="35"/>
    </row>
    <row r="4067" spans="1:1" x14ac:dyDescent="0.2">
      <c r="A4067" s="35"/>
    </row>
    <row r="4068" spans="1:1" x14ac:dyDescent="0.2">
      <c r="A4068" s="35"/>
    </row>
    <row r="4069" spans="1:1" x14ac:dyDescent="0.2">
      <c r="A4069" s="35"/>
    </row>
    <row r="4070" spans="1:1" x14ac:dyDescent="0.2">
      <c r="A4070" s="35"/>
    </row>
    <row r="4071" spans="1:1" x14ac:dyDescent="0.2">
      <c r="A4071" s="35"/>
    </row>
    <row r="4072" spans="1:1" x14ac:dyDescent="0.2">
      <c r="A4072" s="35"/>
    </row>
    <row r="4073" spans="1:1" x14ac:dyDescent="0.2">
      <c r="A4073" s="35"/>
    </row>
    <row r="4074" spans="1:1" x14ac:dyDescent="0.2">
      <c r="A4074" s="35"/>
    </row>
    <row r="4075" spans="1:1" x14ac:dyDescent="0.2">
      <c r="A4075" s="35"/>
    </row>
    <row r="4076" spans="1:1" x14ac:dyDescent="0.2">
      <c r="A4076" s="35"/>
    </row>
    <row r="4077" spans="1:1" x14ac:dyDescent="0.2">
      <c r="A4077" s="35"/>
    </row>
    <row r="4078" spans="1:1" x14ac:dyDescent="0.2">
      <c r="A4078" s="35"/>
    </row>
    <row r="4079" spans="1:1" x14ac:dyDescent="0.2">
      <c r="A4079" s="35"/>
    </row>
    <row r="4080" spans="1:1" x14ac:dyDescent="0.2">
      <c r="A4080" s="35"/>
    </row>
    <row r="4081" spans="1:1" x14ac:dyDescent="0.2">
      <c r="A4081" s="35"/>
    </row>
    <row r="4082" spans="1:1" x14ac:dyDescent="0.2">
      <c r="A4082" s="35"/>
    </row>
    <row r="4083" spans="1:1" x14ac:dyDescent="0.2">
      <c r="A4083" s="35"/>
    </row>
    <row r="4084" spans="1:1" x14ac:dyDescent="0.2">
      <c r="A4084" s="35"/>
    </row>
    <row r="4085" spans="1:1" x14ac:dyDescent="0.2">
      <c r="A4085" s="35"/>
    </row>
    <row r="4086" spans="1:1" x14ac:dyDescent="0.2">
      <c r="A4086" s="35"/>
    </row>
    <row r="4087" spans="1:1" x14ac:dyDescent="0.2">
      <c r="A4087" s="35"/>
    </row>
    <row r="4088" spans="1:1" x14ac:dyDescent="0.2">
      <c r="A4088" s="35"/>
    </row>
    <row r="4089" spans="1:1" x14ac:dyDescent="0.2">
      <c r="A4089" s="35"/>
    </row>
    <row r="4090" spans="1:1" x14ac:dyDescent="0.2">
      <c r="A4090" s="35"/>
    </row>
    <row r="4091" spans="1:1" x14ac:dyDescent="0.2">
      <c r="A4091" s="35"/>
    </row>
    <row r="4092" spans="1:1" x14ac:dyDescent="0.2">
      <c r="A4092" s="35"/>
    </row>
    <row r="4093" spans="1:1" x14ac:dyDescent="0.2">
      <c r="A4093" s="35"/>
    </row>
    <row r="4094" spans="1:1" x14ac:dyDescent="0.2">
      <c r="A4094" s="35"/>
    </row>
    <row r="4095" spans="1:1" x14ac:dyDescent="0.2">
      <c r="A4095" s="35"/>
    </row>
    <row r="4096" spans="1:1" x14ac:dyDescent="0.2">
      <c r="A4096" s="35"/>
    </row>
    <row r="4097" spans="1:1" x14ac:dyDescent="0.2">
      <c r="A4097" s="35"/>
    </row>
    <row r="4098" spans="1:1" x14ac:dyDescent="0.2">
      <c r="A4098" s="35"/>
    </row>
    <row r="4099" spans="1:1" x14ac:dyDescent="0.2">
      <c r="A4099" s="35"/>
    </row>
    <row r="4100" spans="1:1" x14ac:dyDescent="0.2">
      <c r="A4100" s="35"/>
    </row>
    <row r="4101" spans="1:1" x14ac:dyDescent="0.2">
      <c r="A4101" s="35"/>
    </row>
    <row r="4102" spans="1:1" x14ac:dyDescent="0.2">
      <c r="A4102" s="35"/>
    </row>
    <row r="4103" spans="1:1" x14ac:dyDescent="0.2">
      <c r="A4103" s="35"/>
    </row>
    <row r="4104" spans="1:1" x14ac:dyDescent="0.2">
      <c r="A4104" s="35"/>
    </row>
    <row r="4105" spans="1:1" x14ac:dyDescent="0.2">
      <c r="A4105" s="35"/>
    </row>
    <row r="4106" spans="1:1" x14ac:dyDescent="0.2">
      <c r="A4106" s="35"/>
    </row>
    <row r="4107" spans="1:1" x14ac:dyDescent="0.2">
      <c r="A4107" s="35"/>
    </row>
    <row r="4108" spans="1:1" x14ac:dyDescent="0.2">
      <c r="A4108" s="35"/>
    </row>
    <row r="4109" spans="1:1" x14ac:dyDescent="0.2">
      <c r="A4109" s="35"/>
    </row>
    <row r="4110" spans="1:1" x14ac:dyDescent="0.2">
      <c r="A4110" s="35"/>
    </row>
    <row r="4111" spans="1:1" x14ac:dyDescent="0.2">
      <c r="A4111" s="35"/>
    </row>
    <row r="4112" spans="1:1" x14ac:dyDescent="0.2">
      <c r="A4112" s="35"/>
    </row>
    <row r="4113" spans="1:1" x14ac:dyDescent="0.2">
      <c r="A4113" s="35"/>
    </row>
    <row r="4114" spans="1:1" x14ac:dyDescent="0.2">
      <c r="A4114" s="35"/>
    </row>
    <row r="4115" spans="1:1" x14ac:dyDescent="0.2">
      <c r="A4115" s="35"/>
    </row>
    <row r="4116" spans="1:1" x14ac:dyDescent="0.2">
      <c r="A4116" s="35"/>
    </row>
    <row r="4117" spans="1:1" x14ac:dyDescent="0.2">
      <c r="A4117" s="35"/>
    </row>
    <row r="4118" spans="1:1" x14ac:dyDescent="0.2">
      <c r="A4118" s="35"/>
    </row>
    <row r="4119" spans="1:1" x14ac:dyDescent="0.2">
      <c r="A4119" s="35"/>
    </row>
    <row r="4120" spans="1:1" x14ac:dyDescent="0.2">
      <c r="A4120" s="35"/>
    </row>
    <row r="4121" spans="1:1" x14ac:dyDescent="0.2">
      <c r="A4121" s="35"/>
    </row>
    <row r="4122" spans="1:1" x14ac:dyDescent="0.2">
      <c r="A4122" s="35"/>
    </row>
    <row r="4123" spans="1:1" x14ac:dyDescent="0.2">
      <c r="A4123" s="35"/>
    </row>
    <row r="4124" spans="1:1" x14ac:dyDescent="0.2">
      <c r="A4124" s="35"/>
    </row>
    <row r="4125" spans="1:1" x14ac:dyDescent="0.2">
      <c r="A4125" s="35"/>
    </row>
    <row r="4126" spans="1:1" x14ac:dyDescent="0.2">
      <c r="A4126" s="35"/>
    </row>
    <row r="4127" spans="1:1" x14ac:dyDescent="0.2">
      <c r="A4127" s="35"/>
    </row>
    <row r="4128" spans="1:1" x14ac:dyDescent="0.2">
      <c r="A4128" s="35"/>
    </row>
    <row r="4129" spans="1:1" x14ac:dyDescent="0.2">
      <c r="A4129" s="35"/>
    </row>
    <row r="4130" spans="1:1" x14ac:dyDescent="0.2">
      <c r="A4130" s="35"/>
    </row>
    <row r="4131" spans="1:1" x14ac:dyDescent="0.2">
      <c r="A4131" s="35"/>
    </row>
    <row r="4132" spans="1:1" x14ac:dyDescent="0.2">
      <c r="A4132" s="35"/>
    </row>
    <row r="4133" spans="1:1" x14ac:dyDescent="0.2">
      <c r="A4133" s="35"/>
    </row>
    <row r="4134" spans="1:1" x14ac:dyDescent="0.2">
      <c r="A4134" s="35"/>
    </row>
    <row r="4135" spans="1:1" x14ac:dyDescent="0.2">
      <c r="A4135" s="35"/>
    </row>
    <row r="4136" spans="1:1" x14ac:dyDescent="0.2">
      <c r="A4136" s="35"/>
    </row>
    <row r="4137" spans="1:1" x14ac:dyDescent="0.2">
      <c r="A4137" s="35"/>
    </row>
    <row r="4138" spans="1:1" x14ac:dyDescent="0.2">
      <c r="A4138" s="35"/>
    </row>
    <row r="4139" spans="1:1" x14ac:dyDescent="0.2">
      <c r="A4139" s="35"/>
    </row>
    <row r="4140" spans="1:1" x14ac:dyDescent="0.2">
      <c r="A4140" s="35"/>
    </row>
    <row r="4141" spans="1:1" x14ac:dyDescent="0.2">
      <c r="A4141" s="35"/>
    </row>
    <row r="4142" spans="1:1" x14ac:dyDescent="0.2">
      <c r="A4142" s="35"/>
    </row>
    <row r="4143" spans="1:1" x14ac:dyDescent="0.2">
      <c r="A4143" s="35"/>
    </row>
    <row r="4144" spans="1:1" x14ac:dyDescent="0.2">
      <c r="A4144" s="35"/>
    </row>
    <row r="4145" spans="1:1" x14ac:dyDescent="0.2">
      <c r="A4145" s="35"/>
    </row>
    <row r="4146" spans="1:1" x14ac:dyDescent="0.2">
      <c r="A4146" s="35"/>
    </row>
    <row r="4147" spans="1:1" x14ac:dyDescent="0.2">
      <c r="A4147" s="35"/>
    </row>
    <row r="4148" spans="1:1" x14ac:dyDescent="0.2">
      <c r="A4148" s="35"/>
    </row>
    <row r="4149" spans="1:1" x14ac:dyDescent="0.2">
      <c r="A4149" s="35"/>
    </row>
    <row r="4150" spans="1:1" x14ac:dyDescent="0.2">
      <c r="A4150" s="35"/>
    </row>
    <row r="4151" spans="1:1" x14ac:dyDescent="0.2">
      <c r="A4151" s="35"/>
    </row>
    <row r="4152" spans="1:1" x14ac:dyDescent="0.2">
      <c r="A4152" s="35"/>
    </row>
    <row r="4153" spans="1:1" x14ac:dyDescent="0.2">
      <c r="A4153" s="35"/>
    </row>
    <row r="4154" spans="1:1" x14ac:dyDescent="0.2">
      <c r="A4154" s="35"/>
    </row>
    <row r="4155" spans="1:1" x14ac:dyDescent="0.2">
      <c r="A4155" s="35"/>
    </row>
    <row r="4156" spans="1:1" x14ac:dyDescent="0.2">
      <c r="A4156" s="35"/>
    </row>
    <row r="4157" spans="1:1" x14ac:dyDescent="0.2">
      <c r="A4157" s="35"/>
    </row>
    <row r="4158" spans="1:1" x14ac:dyDescent="0.2">
      <c r="A4158" s="35"/>
    </row>
    <row r="4159" spans="1:1" x14ac:dyDescent="0.2">
      <c r="A4159" s="35"/>
    </row>
    <row r="4160" spans="1:1" x14ac:dyDescent="0.2">
      <c r="A4160" s="35"/>
    </row>
    <row r="4161" spans="1:1" x14ac:dyDescent="0.2">
      <c r="A4161" s="35"/>
    </row>
    <row r="4162" spans="1:1" x14ac:dyDescent="0.2">
      <c r="A4162" s="35"/>
    </row>
    <row r="4163" spans="1:1" x14ac:dyDescent="0.2">
      <c r="A4163" s="35"/>
    </row>
    <row r="4164" spans="1:1" x14ac:dyDescent="0.2">
      <c r="A4164" s="35"/>
    </row>
    <row r="4165" spans="1:1" x14ac:dyDescent="0.2">
      <c r="A4165" s="35"/>
    </row>
    <row r="4166" spans="1:1" x14ac:dyDescent="0.2">
      <c r="A4166" s="35"/>
    </row>
    <row r="4167" spans="1:1" x14ac:dyDescent="0.2">
      <c r="A4167" s="35"/>
    </row>
    <row r="4168" spans="1:1" x14ac:dyDescent="0.2">
      <c r="A4168" s="35"/>
    </row>
    <row r="4169" spans="1:1" x14ac:dyDescent="0.2">
      <c r="A4169" s="35"/>
    </row>
    <row r="4170" spans="1:1" x14ac:dyDescent="0.2">
      <c r="A4170" s="35"/>
    </row>
    <row r="4171" spans="1:1" x14ac:dyDescent="0.2">
      <c r="A4171" s="35"/>
    </row>
    <row r="4172" spans="1:1" x14ac:dyDescent="0.2">
      <c r="A4172" s="35"/>
    </row>
    <row r="4173" spans="1:1" x14ac:dyDescent="0.2">
      <c r="A4173" s="35"/>
    </row>
    <row r="4174" spans="1:1" x14ac:dyDescent="0.2">
      <c r="A4174" s="35"/>
    </row>
    <row r="4175" spans="1:1" x14ac:dyDescent="0.2">
      <c r="A4175" s="35"/>
    </row>
    <row r="4176" spans="1:1" x14ac:dyDescent="0.2">
      <c r="A4176" s="35"/>
    </row>
    <row r="4177" spans="1:1" x14ac:dyDescent="0.2">
      <c r="A4177" s="35"/>
    </row>
    <row r="4178" spans="1:1" x14ac:dyDescent="0.2">
      <c r="A4178" s="35"/>
    </row>
    <row r="4179" spans="1:1" x14ac:dyDescent="0.2">
      <c r="A4179" s="35"/>
    </row>
    <row r="4180" spans="1:1" x14ac:dyDescent="0.2">
      <c r="A4180" s="35"/>
    </row>
    <row r="4181" spans="1:1" x14ac:dyDescent="0.2">
      <c r="A4181" s="35"/>
    </row>
    <row r="4182" spans="1:1" x14ac:dyDescent="0.2">
      <c r="A4182" s="35"/>
    </row>
    <row r="4183" spans="1:1" x14ac:dyDescent="0.2">
      <c r="A4183" s="35"/>
    </row>
    <row r="4184" spans="1:1" x14ac:dyDescent="0.2">
      <c r="A4184" s="35"/>
    </row>
    <row r="4185" spans="1:1" x14ac:dyDescent="0.2">
      <c r="A4185" s="35"/>
    </row>
    <row r="4186" spans="1:1" x14ac:dyDescent="0.2">
      <c r="A4186" s="35"/>
    </row>
    <row r="4187" spans="1:1" x14ac:dyDescent="0.2">
      <c r="A4187" s="35"/>
    </row>
    <row r="4188" spans="1:1" x14ac:dyDescent="0.2">
      <c r="A4188" s="35"/>
    </row>
    <row r="4189" spans="1:1" x14ac:dyDescent="0.2">
      <c r="A4189" s="35"/>
    </row>
    <row r="4190" spans="1:1" x14ac:dyDescent="0.2">
      <c r="A4190" s="35"/>
    </row>
    <row r="4191" spans="1:1" x14ac:dyDescent="0.2">
      <c r="A4191" s="35"/>
    </row>
    <row r="4192" spans="1:1" x14ac:dyDescent="0.2">
      <c r="A4192" s="35"/>
    </row>
    <row r="4193" spans="1:1" x14ac:dyDescent="0.2">
      <c r="A4193" s="35"/>
    </row>
    <row r="4194" spans="1:1" x14ac:dyDescent="0.2">
      <c r="A4194" s="35"/>
    </row>
    <row r="4195" spans="1:1" x14ac:dyDescent="0.2">
      <c r="A4195" s="35"/>
    </row>
    <row r="4196" spans="1:1" x14ac:dyDescent="0.2">
      <c r="A4196" s="35"/>
    </row>
    <row r="4197" spans="1:1" x14ac:dyDescent="0.2">
      <c r="A4197" s="35"/>
    </row>
    <row r="4198" spans="1:1" x14ac:dyDescent="0.2">
      <c r="A4198" s="35"/>
    </row>
    <row r="4199" spans="1:1" x14ac:dyDescent="0.2">
      <c r="A4199" s="35"/>
    </row>
    <row r="4200" spans="1:1" x14ac:dyDescent="0.2">
      <c r="A4200" s="35"/>
    </row>
    <row r="4201" spans="1:1" x14ac:dyDescent="0.2">
      <c r="A4201" s="35"/>
    </row>
    <row r="4202" spans="1:1" x14ac:dyDescent="0.2">
      <c r="A4202" s="35"/>
    </row>
    <row r="4203" spans="1:1" x14ac:dyDescent="0.2">
      <c r="A4203" s="35"/>
    </row>
    <row r="4204" spans="1:1" x14ac:dyDescent="0.2">
      <c r="A4204" s="35"/>
    </row>
    <row r="4205" spans="1:1" x14ac:dyDescent="0.2">
      <c r="A4205" s="35"/>
    </row>
    <row r="4206" spans="1:1" x14ac:dyDescent="0.2">
      <c r="A4206" s="35"/>
    </row>
    <row r="4207" spans="1:1" x14ac:dyDescent="0.2">
      <c r="A4207" s="35"/>
    </row>
    <row r="4208" spans="1:1" x14ac:dyDescent="0.2">
      <c r="A4208" s="35"/>
    </row>
    <row r="4209" spans="1:1" x14ac:dyDescent="0.2">
      <c r="A4209" s="35"/>
    </row>
    <row r="4210" spans="1:1" x14ac:dyDescent="0.2">
      <c r="A4210" s="35"/>
    </row>
    <row r="4211" spans="1:1" x14ac:dyDescent="0.2">
      <c r="A4211" s="35"/>
    </row>
    <row r="4212" spans="1:1" x14ac:dyDescent="0.2">
      <c r="A4212" s="35"/>
    </row>
    <row r="4213" spans="1:1" x14ac:dyDescent="0.2">
      <c r="A4213" s="35"/>
    </row>
    <row r="4214" spans="1:1" x14ac:dyDescent="0.2">
      <c r="A4214" s="35"/>
    </row>
    <row r="4215" spans="1:1" x14ac:dyDescent="0.2">
      <c r="A4215" s="35"/>
    </row>
    <row r="4216" spans="1:1" x14ac:dyDescent="0.2">
      <c r="A4216" s="35"/>
    </row>
    <row r="4217" spans="1:1" x14ac:dyDescent="0.2">
      <c r="A4217" s="35"/>
    </row>
    <row r="4218" spans="1:1" x14ac:dyDescent="0.2">
      <c r="A4218" s="35"/>
    </row>
    <row r="4219" spans="1:1" x14ac:dyDescent="0.2">
      <c r="A4219" s="35"/>
    </row>
    <row r="4220" spans="1:1" x14ac:dyDescent="0.2">
      <c r="A4220" s="35"/>
    </row>
    <row r="4221" spans="1:1" x14ac:dyDescent="0.2">
      <c r="A4221" s="35"/>
    </row>
    <row r="4222" spans="1:1" x14ac:dyDescent="0.2">
      <c r="A4222" s="35"/>
    </row>
    <row r="4223" spans="1:1" x14ac:dyDescent="0.2">
      <c r="A4223" s="35"/>
    </row>
    <row r="4224" spans="1:1" x14ac:dyDescent="0.2">
      <c r="A4224" s="35"/>
    </row>
    <row r="4225" spans="1:1" x14ac:dyDescent="0.2">
      <c r="A4225" s="35"/>
    </row>
    <row r="4226" spans="1:1" x14ac:dyDescent="0.2">
      <c r="A4226" s="35"/>
    </row>
    <row r="4227" spans="1:1" x14ac:dyDescent="0.2">
      <c r="A4227" s="35"/>
    </row>
    <row r="4228" spans="1:1" x14ac:dyDescent="0.2">
      <c r="A4228" s="35"/>
    </row>
    <row r="4229" spans="1:1" x14ac:dyDescent="0.2">
      <c r="A4229" s="35"/>
    </row>
    <row r="4230" spans="1:1" x14ac:dyDescent="0.2">
      <c r="A4230" s="35"/>
    </row>
    <row r="4231" spans="1:1" x14ac:dyDescent="0.2">
      <c r="A4231" s="35"/>
    </row>
    <row r="4232" spans="1:1" x14ac:dyDescent="0.2">
      <c r="A4232" s="35"/>
    </row>
    <row r="4233" spans="1:1" x14ac:dyDescent="0.2">
      <c r="A4233" s="35"/>
    </row>
    <row r="4234" spans="1:1" x14ac:dyDescent="0.2">
      <c r="A4234" s="35"/>
    </row>
    <row r="4235" spans="1:1" x14ac:dyDescent="0.2">
      <c r="A4235" s="35"/>
    </row>
    <row r="4236" spans="1:1" x14ac:dyDescent="0.2">
      <c r="A4236" s="35"/>
    </row>
    <row r="4237" spans="1:1" x14ac:dyDescent="0.2">
      <c r="A4237" s="35"/>
    </row>
    <row r="4238" spans="1:1" x14ac:dyDescent="0.2">
      <c r="A4238" s="35"/>
    </row>
    <row r="4239" spans="1:1" x14ac:dyDescent="0.2">
      <c r="A4239" s="35"/>
    </row>
    <row r="4240" spans="1:1" x14ac:dyDescent="0.2">
      <c r="A4240" s="35"/>
    </row>
    <row r="4241" spans="1:1" x14ac:dyDescent="0.2">
      <c r="A4241" s="35"/>
    </row>
    <row r="4242" spans="1:1" x14ac:dyDescent="0.2">
      <c r="A4242" s="35"/>
    </row>
    <row r="4243" spans="1:1" x14ac:dyDescent="0.2">
      <c r="A4243" s="35"/>
    </row>
    <row r="4244" spans="1:1" x14ac:dyDescent="0.2">
      <c r="A4244" s="35"/>
    </row>
    <row r="4245" spans="1:1" x14ac:dyDescent="0.2">
      <c r="A4245" s="35"/>
    </row>
    <row r="4246" spans="1:1" x14ac:dyDescent="0.2">
      <c r="A4246" s="35"/>
    </row>
    <row r="4247" spans="1:1" x14ac:dyDescent="0.2">
      <c r="A4247" s="35"/>
    </row>
    <row r="4248" spans="1:1" x14ac:dyDescent="0.2">
      <c r="A4248" s="35"/>
    </row>
    <row r="4249" spans="1:1" x14ac:dyDescent="0.2">
      <c r="A4249" s="35"/>
    </row>
    <row r="4250" spans="1:1" x14ac:dyDescent="0.2">
      <c r="A4250" s="35"/>
    </row>
    <row r="4251" spans="1:1" x14ac:dyDescent="0.2">
      <c r="A4251" s="35"/>
    </row>
    <row r="4252" spans="1:1" x14ac:dyDescent="0.2">
      <c r="A4252" s="35"/>
    </row>
    <row r="4253" spans="1:1" x14ac:dyDescent="0.2">
      <c r="A4253" s="35"/>
    </row>
    <row r="4254" spans="1:1" x14ac:dyDescent="0.2">
      <c r="A4254" s="35"/>
    </row>
    <row r="4255" spans="1:1" x14ac:dyDescent="0.2">
      <c r="A4255" s="35"/>
    </row>
    <row r="4256" spans="1:1" x14ac:dyDescent="0.2">
      <c r="A4256" s="35"/>
    </row>
    <row r="4257" spans="1:1" x14ac:dyDescent="0.2">
      <c r="A4257" s="35"/>
    </row>
    <row r="4258" spans="1:1" x14ac:dyDescent="0.2">
      <c r="A4258" s="35"/>
    </row>
    <row r="4259" spans="1:1" x14ac:dyDescent="0.2">
      <c r="A4259" s="35"/>
    </row>
    <row r="4260" spans="1:1" x14ac:dyDescent="0.2">
      <c r="A4260" s="35"/>
    </row>
    <row r="4261" spans="1:1" x14ac:dyDescent="0.2">
      <c r="A4261" s="35"/>
    </row>
    <row r="4262" spans="1:1" x14ac:dyDescent="0.2">
      <c r="A4262" s="35"/>
    </row>
    <row r="4263" spans="1:1" x14ac:dyDescent="0.2">
      <c r="A4263" s="35"/>
    </row>
    <row r="4264" spans="1:1" x14ac:dyDescent="0.2">
      <c r="A4264" s="35"/>
    </row>
    <row r="4265" spans="1:1" x14ac:dyDescent="0.2">
      <c r="A4265" s="35"/>
    </row>
    <row r="4266" spans="1:1" x14ac:dyDescent="0.2">
      <c r="A4266" s="35"/>
    </row>
    <row r="4267" spans="1:1" x14ac:dyDescent="0.2">
      <c r="A4267" s="35"/>
    </row>
    <row r="4268" spans="1:1" x14ac:dyDescent="0.2">
      <c r="A4268" s="35"/>
    </row>
    <row r="4269" spans="1:1" x14ac:dyDescent="0.2">
      <c r="A4269" s="35"/>
    </row>
    <row r="4270" spans="1:1" x14ac:dyDescent="0.2">
      <c r="A4270" s="35"/>
    </row>
    <row r="4271" spans="1:1" x14ac:dyDescent="0.2">
      <c r="A4271" s="35"/>
    </row>
    <row r="4272" spans="1:1" x14ac:dyDescent="0.2">
      <c r="A4272" s="35"/>
    </row>
    <row r="4273" spans="1:1" x14ac:dyDescent="0.2">
      <c r="A4273" s="35"/>
    </row>
    <row r="4274" spans="1:1" x14ac:dyDescent="0.2">
      <c r="A4274" s="35"/>
    </row>
    <row r="4275" spans="1:1" x14ac:dyDescent="0.2">
      <c r="A4275" s="35"/>
    </row>
    <row r="4276" spans="1:1" x14ac:dyDescent="0.2">
      <c r="A4276" s="35"/>
    </row>
    <row r="4277" spans="1:1" x14ac:dyDescent="0.2">
      <c r="A4277" s="35"/>
    </row>
    <row r="4278" spans="1:1" x14ac:dyDescent="0.2">
      <c r="A4278" s="35"/>
    </row>
    <row r="4279" spans="1:1" x14ac:dyDescent="0.2">
      <c r="A4279" s="35"/>
    </row>
    <row r="4280" spans="1:1" x14ac:dyDescent="0.2">
      <c r="A4280" s="35"/>
    </row>
    <row r="4281" spans="1:1" x14ac:dyDescent="0.2">
      <c r="A4281" s="35"/>
    </row>
    <row r="4282" spans="1:1" x14ac:dyDescent="0.2">
      <c r="A4282" s="35"/>
    </row>
    <row r="4283" spans="1:1" x14ac:dyDescent="0.2">
      <c r="A4283" s="35"/>
    </row>
    <row r="4284" spans="1:1" x14ac:dyDescent="0.2">
      <c r="A4284" s="35"/>
    </row>
    <row r="4285" spans="1:1" x14ac:dyDescent="0.2">
      <c r="A4285" s="35"/>
    </row>
    <row r="4286" spans="1:1" x14ac:dyDescent="0.2">
      <c r="A4286" s="35"/>
    </row>
    <row r="4287" spans="1:1" x14ac:dyDescent="0.2">
      <c r="A4287" s="35"/>
    </row>
    <row r="4288" spans="1:1" x14ac:dyDescent="0.2">
      <c r="A4288" s="35"/>
    </row>
    <row r="4289" spans="1:1" x14ac:dyDescent="0.2">
      <c r="A4289" s="35"/>
    </row>
    <row r="4290" spans="1:1" x14ac:dyDescent="0.2">
      <c r="A4290" s="35"/>
    </row>
    <row r="4291" spans="1:1" x14ac:dyDescent="0.2">
      <c r="A4291" s="35"/>
    </row>
    <row r="4292" spans="1:1" x14ac:dyDescent="0.2">
      <c r="A4292" s="35"/>
    </row>
    <row r="4293" spans="1:1" x14ac:dyDescent="0.2">
      <c r="A4293" s="35"/>
    </row>
    <row r="4294" spans="1:1" x14ac:dyDescent="0.2">
      <c r="A4294" s="35"/>
    </row>
    <row r="4295" spans="1:1" x14ac:dyDescent="0.2">
      <c r="A4295" s="35"/>
    </row>
    <row r="4296" spans="1:1" x14ac:dyDescent="0.2">
      <c r="A4296" s="35"/>
    </row>
    <row r="4297" spans="1:1" x14ac:dyDescent="0.2">
      <c r="A4297" s="35"/>
    </row>
    <row r="4298" spans="1:1" x14ac:dyDescent="0.2">
      <c r="A4298" s="35"/>
    </row>
    <row r="4299" spans="1:1" x14ac:dyDescent="0.2">
      <c r="A4299" s="35"/>
    </row>
    <row r="4300" spans="1:1" x14ac:dyDescent="0.2">
      <c r="A4300" s="35"/>
    </row>
    <row r="4301" spans="1:1" x14ac:dyDescent="0.2">
      <c r="A4301" s="35"/>
    </row>
    <row r="4302" spans="1:1" x14ac:dyDescent="0.2">
      <c r="A4302" s="35"/>
    </row>
    <row r="4303" spans="1:1" x14ac:dyDescent="0.2">
      <c r="A4303" s="35"/>
    </row>
    <row r="4304" spans="1:1" x14ac:dyDescent="0.2">
      <c r="A4304" s="35"/>
    </row>
    <row r="4305" spans="1:1" x14ac:dyDescent="0.2">
      <c r="A4305" s="35"/>
    </row>
    <row r="4306" spans="1:1" x14ac:dyDescent="0.2">
      <c r="A4306" s="35"/>
    </row>
    <row r="4307" spans="1:1" x14ac:dyDescent="0.2">
      <c r="A4307" s="35"/>
    </row>
    <row r="4308" spans="1:1" x14ac:dyDescent="0.2">
      <c r="A4308" s="35"/>
    </row>
    <row r="4309" spans="1:1" x14ac:dyDescent="0.2">
      <c r="A4309" s="35"/>
    </row>
    <row r="4310" spans="1:1" x14ac:dyDescent="0.2">
      <c r="A4310" s="35"/>
    </row>
    <row r="4311" spans="1:1" x14ac:dyDescent="0.2">
      <c r="A4311" s="35"/>
    </row>
    <row r="4312" spans="1:1" x14ac:dyDescent="0.2">
      <c r="A4312" s="35"/>
    </row>
    <row r="4313" spans="1:1" x14ac:dyDescent="0.2">
      <c r="A4313" s="35"/>
    </row>
    <row r="4314" spans="1:1" x14ac:dyDescent="0.2">
      <c r="A4314" s="35"/>
    </row>
    <row r="4315" spans="1:1" x14ac:dyDescent="0.2">
      <c r="A4315" s="35"/>
    </row>
    <row r="4316" spans="1:1" x14ac:dyDescent="0.2">
      <c r="A4316" s="35"/>
    </row>
    <row r="4317" spans="1:1" x14ac:dyDescent="0.2">
      <c r="A4317" s="35"/>
    </row>
    <row r="4318" spans="1:1" x14ac:dyDescent="0.2">
      <c r="A4318" s="35"/>
    </row>
    <row r="4319" spans="1:1" x14ac:dyDescent="0.2">
      <c r="A4319" s="35"/>
    </row>
    <row r="4320" spans="1:1" x14ac:dyDescent="0.2">
      <c r="A4320" s="35"/>
    </row>
    <row r="4321" spans="1:1" x14ac:dyDescent="0.2">
      <c r="A4321" s="35"/>
    </row>
    <row r="4322" spans="1:1" x14ac:dyDescent="0.2">
      <c r="A4322" s="35"/>
    </row>
    <row r="4323" spans="1:1" x14ac:dyDescent="0.2">
      <c r="A4323" s="35"/>
    </row>
    <row r="4324" spans="1:1" x14ac:dyDescent="0.2">
      <c r="A4324" s="35"/>
    </row>
    <row r="4325" spans="1:1" x14ac:dyDescent="0.2">
      <c r="A4325" s="35"/>
    </row>
    <row r="4326" spans="1:1" x14ac:dyDescent="0.2">
      <c r="A4326" s="35"/>
    </row>
    <row r="4327" spans="1:1" x14ac:dyDescent="0.2">
      <c r="A4327" s="35"/>
    </row>
    <row r="4328" spans="1:1" x14ac:dyDescent="0.2">
      <c r="A4328" s="35"/>
    </row>
    <row r="4329" spans="1:1" x14ac:dyDescent="0.2">
      <c r="A4329" s="35"/>
    </row>
    <row r="4330" spans="1:1" x14ac:dyDescent="0.2">
      <c r="A4330" s="35"/>
    </row>
    <row r="4331" spans="1:1" x14ac:dyDescent="0.2">
      <c r="A4331" s="35"/>
    </row>
    <row r="4332" spans="1:1" x14ac:dyDescent="0.2">
      <c r="A4332" s="35"/>
    </row>
    <row r="4333" spans="1:1" x14ac:dyDescent="0.2">
      <c r="A4333" s="35"/>
    </row>
    <row r="4334" spans="1:1" x14ac:dyDescent="0.2">
      <c r="A4334" s="35"/>
    </row>
    <row r="4335" spans="1:1" x14ac:dyDescent="0.2">
      <c r="A4335" s="35"/>
    </row>
    <row r="4336" spans="1:1" x14ac:dyDescent="0.2">
      <c r="A4336" s="35"/>
    </row>
    <row r="4337" spans="1:1" x14ac:dyDescent="0.2">
      <c r="A4337" s="35"/>
    </row>
    <row r="4338" spans="1:1" x14ac:dyDescent="0.2">
      <c r="A4338" s="35"/>
    </row>
    <row r="4339" spans="1:1" x14ac:dyDescent="0.2">
      <c r="A4339" s="35"/>
    </row>
    <row r="4340" spans="1:1" x14ac:dyDescent="0.2">
      <c r="A4340" s="35"/>
    </row>
    <row r="4341" spans="1:1" x14ac:dyDescent="0.2">
      <c r="A4341" s="35"/>
    </row>
    <row r="4342" spans="1:1" x14ac:dyDescent="0.2">
      <c r="A4342" s="35"/>
    </row>
    <row r="4343" spans="1:1" x14ac:dyDescent="0.2">
      <c r="A4343" s="35"/>
    </row>
    <row r="4344" spans="1:1" x14ac:dyDescent="0.2">
      <c r="A4344" s="35"/>
    </row>
    <row r="4345" spans="1:1" x14ac:dyDescent="0.2">
      <c r="A4345" s="35"/>
    </row>
    <row r="4346" spans="1:1" x14ac:dyDescent="0.2">
      <c r="A4346" s="35"/>
    </row>
    <row r="4347" spans="1:1" x14ac:dyDescent="0.2">
      <c r="A4347" s="35"/>
    </row>
    <row r="4348" spans="1:1" x14ac:dyDescent="0.2">
      <c r="A4348" s="35"/>
    </row>
    <row r="4349" spans="1:1" x14ac:dyDescent="0.2">
      <c r="A4349" s="35"/>
    </row>
    <row r="4350" spans="1:1" x14ac:dyDescent="0.2">
      <c r="A4350" s="35"/>
    </row>
    <row r="4351" spans="1:1" x14ac:dyDescent="0.2">
      <c r="A4351" s="35"/>
    </row>
    <row r="4352" spans="1:1" x14ac:dyDescent="0.2">
      <c r="A4352" s="35"/>
    </row>
    <row r="4353" spans="1:1" x14ac:dyDescent="0.2">
      <c r="A4353" s="35"/>
    </row>
    <row r="4354" spans="1:1" x14ac:dyDescent="0.2">
      <c r="A4354" s="35"/>
    </row>
    <row r="4355" spans="1:1" x14ac:dyDescent="0.2">
      <c r="A4355" s="35"/>
    </row>
    <row r="4356" spans="1:1" x14ac:dyDescent="0.2">
      <c r="A4356" s="35"/>
    </row>
    <row r="4357" spans="1:1" x14ac:dyDescent="0.2">
      <c r="A4357" s="35"/>
    </row>
    <row r="4358" spans="1:1" x14ac:dyDescent="0.2">
      <c r="A4358" s="35"/>
    </row>
    <row r="4359" spans="1:1" x14ac:dyDescent="0.2">
      <c r="A4359" s="35"/>
    </row>
    <row r="4360" spans="1:1" x14ac:dyDescent="0.2">
      <c r="A4360" s="35"/>
    </row>
    <row r="4361" spans="1:1" x14ac:dyDescent="0.2">
      <c r="A4361" s="35"/>
    </row>
    <row r="4362" spans="1:1" x14ac:dyDescent="0.2">
      <c r="A4362" s="35"/>
    </row>
    <row r="4363" spans="1:1" x14ac:dyDescent="0.2">
      <c r="A4363" s="35"/>
    </row>
    <row r="4364" spans="1:1" x14ac:dyDescent="0.2">
      <c r="A4364" s="35"/>
    </row>
    <row r="4365" spans="1:1" x14ac:dyDescent="0.2">
      <c r="A4365" s="35"/>
    </row>
    <row r="4366" spans="1:1" x14ac:dyDescent="0.2">
      <c r="A4366" s="35"/>
    </row>
    <row r="4367" spans="1:1" x14ac:dyDescent="0.2">
      <c r="A4367" s="35"/>
    </row>
    <row r="4368" spans="1:1" x14ac:dyDescent="0.2">
      <c r="A4368" s="35"/>
    </row>
    <row r="4369" spans="1:1" x14ac:dyDescent="0.2">
      <c r="A4369" s="35"/>
    </row>
    <row r="4370" spans="1:1" x14ac:dyDescent="0.2">
      <c r="A4370" s="35"/>
    </row>
    <row r="4371" spans="1:1" x14ac:dyDescent="0.2">
      <c r="A4371" s="35"/>
    </row>
    <row r="4372" spans="1:1" x14ac:dyDescent="0.2">
      <c r="A4372" s="35"/>
    </row>
    <row r="4373" spans="1:1" x14ac:dyDescent="0.2">
      <c r="A4373" s="35"/>
    </row>
    <row r="4374" spans="1:1" x14ac:dyDescent="0.2">
      <c r="A4374" s="35"/>
    </row>
    <row r="4375" spans="1:1" x14ac:dyDescent="0.2">
      <c r="A4375" s="35"/>
    </row>
    <row r="4376" spans="1:1" x14ac:dyDescent="0.2">
      <c r="A4376" s="35"/>
    </row>
    <row r="4377" spans="1:1" x14ac:dyDescent="0.2">
      <c r="A4377" s="35"/>
    </row>
    <row r="4378" spans="1:1" x14ac:dyDescent="0.2">
      <c r="A4378" s="35"/>
    </row>
    <row r="4379" spans="1:1" x14ac:dyDescent="0.2">
      <c r="A4379" s="35"/>
    </row>
    <row r="4380" spans="1:1" x14ac:dyDescent="0.2">
      <c r="A4380" s="35"/>
    </row>
    <row r="4381" spans="1:1" x14ac:dyDescent="0.2">
      <c r="A4381" s="35"/>
    </row>
    <row r="4382" spans="1:1" x14ac:dyDescent="0.2">
      <c r="A4382" s="35"/>
    </row>
    <row r="4383" spans="1:1" x14ac:dyDescent="0.2">
      <c r="A4383" s="35"/>
    </row>
    <row r="4384" spans="1:1" x14ac:dyDescent="0.2">
      <c r="A4384" s="35"/>
    </row>
    <row r="4385" spans="1:1" x14ac:dyDescent="0.2">
      <c r="A4385" s="35"/>
    </row>
    <row r="4386" spans="1:1" x14ac:dyDescent="0.2">
      <c r="A4386" s="35"/>
    </row>
    <row r="4387" spans="1:1" x14ac:dyDescent="0.2">
      <c r="A4387" s="35"/>
    </row>
    <row r="4388" spans="1:1" x14ac:dyDescent="0.2">
      <c r="A4388" s="35"/>
    </row>
    <row r="4389" spans="1:1" x14ac:dyDescent="0.2">
      <c r="A4389" s="35"/>
    </row>
    <row r="4390" spans="1:1" x14ac:dyDescent="0.2">
      <c r="A4390" s="35"/>
    </row>
    <row r="4391" spans="1:1" x14ac:dyDescent="0.2">
      <c r="A4391" s="35"/>
    </row>
    <row r="4392" spans="1:1" x14ac:dyDescent="0.2">
      <c r="A4392" s="35"/>
    </row>
    <row r="4393" spans="1:1" x14ac:dyDescent="0.2">
      <c r="A4393" s="35"/>
    </row>
    <row r="4394" spans="1:1" x14ac:dyDescent="0.2">
      <c r="A4394" s="35"/>
    </row>
    <row r="4395" spans="1:1" x14ac:dyDescent="0.2">
      <c r="A4395" s="35"/>
    </row>
    <row r="4396" spans="1:1" x14ac:dyDescent="0.2">
      <c r="A4396" s="35"/>
    </row>
    <row r="4397" spans="1:1" x14ac:dyDescent="0.2">
      <c r="A4397" s="35"/>
    </row>
    <row r="4398" spans="1:1" x14ac:dyDescent="0.2">
      <c r="A4398" s="35"/>
    </row>
    <row r="4399" spans="1:1" x14ac:dyDescent="0.2">
      <c r="A4399" s="35"/>
    </row>
    <row r="4400" spans="1:1" x14ac:dyDescent="0.2">
      <c r="A4400" s="35"/>
    </row>
    <row r="4401" spans="1:1" x14ac:dyDescent="0.2">
      <c r="A4401" s="35"/>
    </row>
    <row r="4402" spans="1:1" x14ac:dyDescent="0.2">
      <c r="A4402" s="35"/>
    </row>
    <row r="4403" spans="1:1" x14ac:dyDescent="0.2">
      <c r="A4403" s="35"/>
    </row>
    <row r="4404" spans="1:1" x14ac:dyDescent="0.2">
      <c r="A4404" s="35"/>
    </row>
    <row r="4405" spans="1:1" x14ac:dyDescent="0.2">
      <c r="A4405" s="35"/>
    </row>
    <row r="4406" spans="1:1" x14ac:dyDescent="0.2">
      <c r="A4406" s="35"/>
    </row>
    <row r="4407" spans="1:1" x14ac:dyDescent="0.2">
      <c r="A4407" s="35"/>
    </row>
    <row r="4408" spans="1:1" x14ac:dyDescent="0.2">
      <c r="A4408" s="35"/>
    </row>
    <row r="4409" spans="1:1" x14ac:dyDescent="0.2">
      <c r="A4409" s="35"/>
    </row>
    <row r="4410" spans="1:1" x14ac:dyDescent="0.2">
      <c r="A4410" s="35"/>
    </row>
    <row r="4411" spans="1:1" x14ac:dyDescent="0.2">
      <c r="A4411" s="35"/>
    </row>
    <row r="4412" spans="1:1" x14ac:dyDescent="0.2">
      <c r="A4412" s="35"/>
    </row>
    <row r="4413" spans="1:1" x14ac:dyDescent="0.2">
      <c r="A4413" s="35"/>
    </row>
    <row r="4414" spans="1:1" x14ac:dyDescent="0.2">
      <c r="A4414" s="35"/>
    </row>
    <row r="4415" spans="1:1" x14ac:dyDescent="0.2">
      <c r="A4415" s="35"/>
    </row>
    <row r="4416" spans="1:1" x14ac:dyDescent="0.2">
      <c r="A4416" s="35"/>
    </row>
    <row r="4417" spans="1:1" x14ac:dyDescent="0.2">
      <c r="A4417" s="35"/>
    </row>
    <row r="4418" spans="1:1" x14ac:dyDescent="0.2">
      <c r="A4418" s="35"/>
    </row>
    <row r="4419" spans="1:1" x14ac:dyDescent="0.2">
      <c r="A4419" s="35"/>
    </row>
    <row r="4420" spans="1:1" x14ac:dyDescent="0.2">
      <c r="A4420" s="35"/>
    </row>
    <row r="4421" spans="1:1" x14ac:dyDescent="0.2">
      <c r="A4421" s="35"/>
    </row>
    <row r="4422" spans="1:1" x14ac:dyDescent="0.2">
      <c r="A4422" s="35"/>
    </row>
    <row r="4423" spans="1:1" x14ac:dyDescent="0.2">
      <c r="A4423" s="35"/>
    </row>
    <row r="4424" spans="1:1" x14ac:dyDescent="0.2">
      <c r="A4424" s="35"/>
    </row>
    <row r="4425" spans="1:1" x14ac:dyDescent="0.2">
      <c r="A4425" s="35"/>
    </row>
    <row r="4426" spans="1:1" x14ac:dyDescent="0.2">
      <c r="A4426" s="35"/>
    </row>
    <row r="4427" spans="1:1" x14ac:dyDescent="0.2">
      <c r="A4427" s="35"/>
    </row>
    <row r="4428" spans="1:1" x14ac:dyDescent="0.2">
      <c r="A4428" s="35"/>
    </row>
    <row r="4429" spans="1:1" x14ac:dyDescent="0.2">
      <c r="A4429" s="35"/>
    </row>
    <row r="4430" spans="1:1" x14ac:dyDescent="0.2">
      <c r="A4430" s="35"/>
    </row>
    <row r="4431" spans="1:1" x14ac:dyDescent="0.2">
      <c r="A4431" s="35"/>
    </row>
    <row r="4432" spans="1:1" x14ac:dyDescent="0.2">
      <c r="A4432" s="35"/>
    </row>
    <row r="4433" spans="1:1" x14ac:dyDescent="0.2">
      <c r="A4433" s="35"/>
    </row>
    <row r="4434" spans="1:1" x14ac:dyDescent="0.2">
      <c r="A4434" s="35"/>
    </row>
    <row r="4435" spans="1:1" x14ac:dyDescent="0.2">
      <c r="A4435" s="35"/>
    </row>
    <row r="4436" spans="1:1" x14ac:dyDescent="0.2">
      <c r="A4436" s="35"/>
    </row>
    <row r="4437" spans="1:1" x14ac:dyDescent="0.2">
      <c r="A4437" s="35"/>
    </row>
    <row r="4438" spans="1:1" x14ac:dyDescent="0.2">
      <c r="A4438" s="35"/>
    </row>
    <row r="4439" spans="1:1" x14ac:dyDescent="0.2">
      <c r="A4439" s="35"/>
    </row>
    <row r="4440" spans="1:1" x14ac:dyDescent="0.2">
      <c r="A4440" s="35"/>
    </row>
    <row r="4441" spans="1:1" x14ac:dyDescent="0.2">
      <c r="A4441" s="35"/>
    </row>
    <row r="4442" spans="1:1" x14ac:dyDescent="0.2">
      <c r="A4442" s="35"/>
    </row>
    <row r="4443" spans="1:1" x14ac:dyDescent="0.2">
      <c r="A4443" s="35"/>
    </row>
    <row r="4444" spans="1:1" x14ac:dyDescent="0.2">
      <c r="A4444" s="35"/>
    </row>
    <row r="4445" spans="1:1" x14ac:dyDescent="0.2">
      <c r="A4445" s="35"/>
    </row>
    <row r="4446" spans="1:1" x14ac:dyDescent="0.2">
      <c r="A4446" s="35"/>
    </row>
    <row r="4447" spans="1:1" x14ac:dyDescent="0.2">
      <c r="A4447" s="35"/>
    </row>
    <row r="4448" spans="1:1" x14ac:dyDescent="0.2">
      <c r="A4448" s="35"/>
    </row>
    <row r="4449" spans="1:1" x14ac:dyDescent="0.2">
      <c r="A4449" s="35"/>
    </row>
    <row r="4450" spans="1:1" x14ac:dyDescent="0.2">
      <c r="A4450" s="35"/>
    </row>
    <row r="4451" spans="1:1" x14ac:dyDescent="0.2">
      <c r="A4451" s="35"/>
    </row>
    <row r="4452" spans="1:1" x14ac:dyDescent="0.2">
      <c r="A4452" s="35"/>
    </row>
    <row r="4453" spans="1:1" x14ac:dyDescent="0.2">
      <c r="A4453" s="35"/>
    </row>
    <row r="4454" spans="1:1" x14ac:dyDescent="0.2">
      <c r="A4454" s="35"/>
    </row>
    <row r="4455" spans="1:1" x14ac:dyDescent="0.2">
      <c r="A4455" s="35"/>
    </row>
    <row r="4456" spans="1:1" x14ac:dyDescent="0.2">
      <c r="A4456" s="35"/>
    </row>
    <row r="4457" spans="1:1" x14ac:dyDescent="0.2">
      <c r="A4457" s="35"/>
    </row>
    <row r="4458" spans="1:1" x14ac:dyDescent="0.2">
      <c r="A4458" s="35"/>
    </row>
    <row r="4459" spans="1:1" x14ac:dyDescent="0.2">
      <c r="A4459" s="35"/>
    </row>
    <row r="4460" spans="1:1" x14ac:dyDescent="0.2">
      <c r="A4460" s="35"/>
    </row>
    <row r="4461" spans="1:1" x14ac:dyDescent="0.2">
      <c r="A4461" s="35"/>
    </row>
    <row r="4462" spans="1:1" x14ac:dyDescent="0.2">
      <c r="A4462" s="35"/>
    </row>
    <row r="4463" spans="1:1" x14ac:dyDescent="0.2">
      <c r="A4463" s="35"/>
    </row>
    <row r="4464" spans="1:1" x14ac:dyDescent="0.2">
      <c r="A4464" s="35"/>
    </row>
    <row r="4465" spans="1:1" x14ac:dyDescent="0.2">
      <c r="A4465" s="35"/>
    </row>
    <row r="4466" spans="1:1" x14ac:dyDescent="0.2">
      <c r="A4466" s="35"/>
    </row>
    <row r="4467" spans="1:1" x14ac:dyDescent="0.2">
      <c r="A4467" s="35"/>
    </row>
    <row r="4468" spans="1:1" x14ac:dyDescent="0.2">
      <c r="A4468" s="35"/>
    </row>
    <row r="4469" spans="1:1" x14ac:dyDescent="0.2">
      <c r="A4469" s="35"/>
    </row>
    <row r="4470" spans="1:1" x14ac:dyDescent="0.2">
      <c r="A4470" s="35"/>
    </row>
    <row r="4471" spans="1:1" x14ac:dyDescent="0.2">
      <c r="A4471" s="35"/>
    </row>
    <row r="4472" spans="1:1" x14ac:dyDescent="0.2">
      <c r="A4472" s="35"/>
    </row>
    <row r="4473" spans="1:1" x14ac:dyDescent="0.2">
      <c r="A4473" s="35"/>
    </row>
    <row r="4474" spans="1:1" x14ac:dyDescent="0.2">
      <c r="A4474" s="35"/>
    </row>
    <row r="4475" spans="1:1" x14ac:dyDescent="0.2">
      <c r="A4475" s="35"/>
    </row>
    <row r="4476" spans="1:1" x14ac:dyDescent="0.2">
      <c r="A4476" s="35"/>
    </row>
    <row r="4477" spans="1:1" x14ac:dyDescent="0.2">
      <c r="A4477" s="35"/>
    </row>
    <row r="4478" spans="1:1" x14ac:dyDescent="0.2">
      <c r="A4478" s="35"/>
    </row>
    <row r="4479" spans="1:1" x14ac:dyDescent="0.2">
      <c r="A4479" s="35"/>
    </row>
    <row r="4480" spans="1:1" x14ac:dyDescent="0.2">
      <c r="A4480" s="35"/>
    </row>
    <row r="4481" spans="1:1" x14ac:dyDescent="0.2">
      <c r="A4481" s="35"/>
    </row>
    <row r="4482" spans="1:1" x14ac:dyDescent="0.2">
      <c r="A4482" s="35"/>
    </row>
    <row r="4483" spans="1:1" x14ac:dyDescent="0.2">
      <c r="A4483" s="35"/>
    </row>
    <row r="4484" spans="1:1" x14ac:dyDescent="0.2">
      <c r="A4484" s="35"/>
    </row>
    <row r="4485" spans="1:1" x14ac:dyDescent="0.2">
      <c r="A4485" s="35"/>
    </row>
    <row r="4486" spans="1:1" x14ac:dyDescent="0.2">
      <c r="A4486" s="35"/>
    </row>
    <row r="4487" spans="1:1" x14ac:dyDescent="0.2">
      <c r="A4487" s="35"/>
    </row>
    <row r="4488" spans="1:1" x14ac:dyDescent="0.2">
      <c r="A4488" s="35"/>
    </row>
    <row r="4489" spans="1:1" x14ac:dyDescent="0.2">
      <c r="A4489" s="35"/>
    </row>
    <row r="4490" spans="1:1" x14ac:dyDescent="0.2">
      <c r="A4490" s="35"/>
    </row>
    <row r="4491" spans="1:1" x14ac:dyDescent="0.2">
      <c r="A4491" s="35"/>
    </row>
    <row r="4492" spans="1:1" x14ac:dyDescent="0.2">
      <c r="A4492" s="35"/>
    </row>
    <row r="4493" spans="1:1" x14ac:dyDescent="0.2">
      <c r="A4493" s="35"/>
    </row>
    <row r="4494" spans="1:1" x14ac:dyDescent="0.2">
      <c r="A4494" s="35"/>
    </row>
    <row r="4495" spans="1:1" x14ac:dyDescent="0.2">
      <c r="A4495" s="35"/>
    </row>
    <row r="4496" spans="1:1" x14ac:dyDescent="0.2">
      <c r="A4496" s="35"/>
    </row>
    <row r="4497" spans="1:1" x14ac:dyDescent="0.2">
      <c r="A4497" s="35"/>
    </row>
    <row r="4498" spans="1:1" x14ac:dyDescent="0.2">
      <c r="A4498" s="35"/>
    </row>
    <row r="4499" spans="1:1" x14ac:dyDescent="0.2">
      <c r="A4499" s="35"/>
    </row>
    <row r="4500" spans="1:1" x14ac:dyDescent="0.2">
      <c r="A4500" s="35"/>
    </row>
    <row r="4501" spans="1:1" x14ac:dyDescent="0.2">
      <c r="A4501" s="35"/>
    </row>
    <row r="4502" spans="1:1" x14ac:dyDescent="0.2">
      <c r="A4502" s="35"/>
    </row>
    <row r="4503" spans="1:1" x14ac:dyDescent="0.2">
      <c r="A4503" s="35"/>
    </row>
    <row r="4504" spans="1:1" x14ac:dyDescent="0.2">
      <c r="A4504" s="35"/>
    </row>
    <row r="4505" spans="1:1" x14ac:dyDescent="0.2">
      <c r="A4505" s="35"/>
    </row>
    <row r="4506" spans="1:1" x14ac:dyDescent="0.2">
      <c r="A4506" s="35"/>
    </row>
    <row r="4507" spans="1:1" x14ac:dyDescent="0.2">
      <c r="A4507" s="35"/>
    </row>
    <row r="4508" spans="1:1" x14ac:dyDescent="0.2">
      <c r="A4508" s="35"/>
    </row>
    <row r="4509" spans="1:1" x14ac:dyDescent="0.2">
      <c r="A4509" s="35"/>
    </row>
    <row r="4510" spans="1:1" x14ac:dyDescent="0.2">
      <c r="A4510" s="35"/>
    </row>
    <row r="4511" spans="1:1" x14ac:dyDescent="0.2">
      <c r="A4511" s="35"/>
    </row>
    <row r="4512" spans="1:1" x14ac:dyDescent="0.2">
      <c r="A4512" s="35"/>
    </row>
    <row r="4513" spans="1:1" x14ac:dyDescent="0.2">
      <c r="A4513" s="35"/>
    </row>
    <row r="4514" spans="1:1" x14ac:dyDescent="0.2">
      <c r="A4514" s="35"/>
    </row>
    <row r="4515" spans="1:1" x14ac:dyDescent="0.2">
      <c r="A4515" s="35"/>
    </row>
    <row r="4516" spans="1:1" x14ac:dyDescent="0.2">
      <c r="A4516" s="35"/>
    </row>
    <row r="4517" spans="1:1" x14ac:dyDescent="0.2">
      <c r="A4517" s="35"/>
    </row>
    <row r="4518" spans="1:1" x14ac:dyDescent="0.2">
      <c r="A4518" s="35"/>
    </row>
    <row r="4519" spans="1:1" x14ac:dyDescent="0.2">
      <c r="A4519" s="35"/>
    </row>
    <row r="4520" spans="1:1" x14ac:dyDescent="0.2">
      <c r="A4520" s="35"/>
    </row>
    <row r="4521" spans="1:1" x14ac:dyDescent="0.2">
      <c r="A4521" s="35"/>
    </row>
    <row r="4522" spans="1:1" x14ac:dyDescent="0.2">
      <c r="A4522" s="35"/>
    </row>
    <row r="4523" spans="1:1" x14ac:dyDescent="0.2">
      <c r="A4523" s="35"/>
    </row>
    <row r="4524" spans="1:1" x14ac:dyDescent="0.2">
      <c r="A4524" s="35"/>
    </row>
    <row r="4525" spans="1:1" x14ac:dyDescent="0.2">
      <c r="A4525" s="35"/>
    </row>
    <row r="4526" spans="1:1" x14ac:dyDescent="0.2">
      <c r="A4526" s="35"/>
    </row>
    <row r="4527" spans="1:1" x14ac:dyDescent="0.2">
      <c r="A4527" s="35"/>
    </row>
    <row r="4528" spans="1:1" x14ac:dyDescent="0.2">
      <c r="A4528" s="35"/>
    </row>
    <row r="4529" spans="1:1" x14ac:dyDescent="0.2">
      <c r="A4529" s="35"/>
    </row>
    <row r="4530" spans="1:1" x14ac:dyDescent="0.2">
      <c r="A4530" s="35"/>
    </row>
    <row r="4531" spans="1:1" x14ac:dyDescent="0.2">
      <c r="A4531" s="35"/>
    </row>
    <row r="4532" spans="1:1" x14ac:dyDescent="0.2">
      <c r="A4532" s="35"/>
    </row>
    <row r="4533" spans="1:1" x14ac:dyDescent="0.2">
      <c r="A4533" s="35"/>
    </row>
    <row r="4534" spans="1:1" x14ac:dyDescent="0.2">
      <c r="A4534" s="35"/>
    </row>
    <row r="4535" spans="1:1" x14ac:dyDescent="0.2">
      <c r="A4535" s="35"/>
    </row>
    <row r="4536" spans="1:1" x14ac:dyDescent="0.2">
      <c r="A4536" s="35"/>
    </row>
    <row r="4537" spans="1:1" x14ac:dyDescent="0.2">
      <c r="A4537" s="35"/>
    </row>
    <row r="4538" spans="1:1" x14ac:dyDescent="0.2">
      <c r="A4538" s="35"/>
    </row>
    <row r="4539" spans="1:1" x14ac:dyDescent="0.2">
      <c r="A4539" s="35"/>
    </row>
    <row r="4540" spans="1:1" x14ac:dyDescent="0.2">
      <c r="A4540" s="35"/>
    </row>
    <row r="4541" spans="1:1" x14ac:dyDescent="0.2">
      <c r="A4541" s="35"/>
    </row>
    <row r="4542" spans="1:1" x14ac:dyDescent="0.2">
      <c r="A4542" s="35"/>
    </row>
    <row r="4543" spans="1:1" x14ac:dyDescent="0.2">
      <c r="A4543" s="35"/>
    </row>
    <row r="4544" spans="1:1" x14ac:dyDescent="0.2">
      <c r="A4544" s="35"/>
    </row>
    <row r="4545" spans="1:1" x14ac:dyDescent="0.2">
      <c r="A4545" s="35"/>
    </row>
    <row r="4546" spans="1:1" x14ac:dyDescent="0.2">
      <c r="A4546" s="35"/>
    </row>
    <row r="4547" spans="1:1" x14ac:dyDescent="0.2">
      <c r="A4547" s="35"/>
    </row>
    <row r="4548" spans="1:1" x14ac:dyDescent="0.2">
      <c r="A4548" s="35"/>
    </row>
    <row r="4549" spans="1:1" x14ac:dyDescent="0.2">
      <c r="A4549" s="35"/>
    </row>
    <row r="4550" spans="1:1" x14ac:dyDescent="0.2">
      <c r="A4550" s="35"/>
    </row>
    <row r="4551" spans="1:1" x14ac:dyDescent="0.2">
      <c r="A4551" s="35"/>
    </row>
    <row r="4552" spans="1:1" x14ac:dyDescent="0.2">
      <c r="A4552" s="35"/>
    </row>
    <row r="4553" spans="1:1" x14ac:dyDescent="0.2">
      <c r="A4553" s="35"/>
    </row>
    <row r="4554" spans="1:1" x14ac:dyDescent="0.2">
      <c r="A4554" s="35"/>
    </row>
    <row r="4555" spans="1:1" x14ac:dyDescent="0.2">
      <c r="A4555" s="35"/>
    </row>
    <row r="4556" spans="1:1" x14ac:dyDescent="0.2">
      <c r="A4556" s="35"/>
    </row>
    <row r="4557" spans="1:1" x14ac:dyDescent="0.2">
      <c r="A4557" s="35"/>
    </row>
    <row r="4558" spans="1:1" x14ac:dyDescent="0.2">
      <c r="A4558" s="35"/>
    </row>
    <row r="4559" spans="1:1" x14ac:dyDescent="0.2">
      <c r="A4559" s="35"/>
    </row>
    <row r="4560" spans="1:1" x14ac:dyDescent="0.2">
      <c r="A4560" s="35"/>
    </row>
    <row r="4561" spans="1:1" x14ac:dyDescent="0.2">
      <c r="A4561" s="35"/>
    </row>
    <row r="4562" spans="1:1" x14ac:dyDescent="0.2">
      <c r="A4562" s="35"/>
    </row>
    <row r="4563" spans="1:1" x14ac:dyDescent="0.2">
      <c r="A4563" s="35"/>
    </row>
    <row r="4564" spans="1:1" x14ac:dyDescent="0.2">
      <c r="A4564" s="35"/>
    </row>
    <row r="4565" spans="1:1" x14ac:dyDescent="0.2">
      <c r="A4565" s="35"/>
    </row>
    <row r="4566" spans="1:1" x14ac:dyDescent="0.2">
      <c r="A4566" s="35"/>
    </row>
    <row r="4567" spans="1:1" x14ac:dyDescent="0.2">
      <c r="A4567" s="35"/>
    </row>
    <row r="4568" spans="1:1" x14ac:dyDescent="0.2">
      <c r="A4568" s="35"/>
    </row>
    <row r="4569" spans="1:1" x14ac:dyDescent="0.2">
      <c r="A4569" s="35"/>
    </row>
    <row r="4570" spans="1:1" x14ac:dyDescent="0.2">
      <c r="A4570" s="35"/>
    </row>
    <row r="4571" spans="1:1" x14ac:dyDescent="0.2">
      <c r="A4571" s="35"/>
    </row>
    <row r="4572" spans="1:1" x14ac:dyDescent="0.2">
      <c r="A4572" s="35"/>
    </row>
    <row r="4573" spans="1:1" x14ac:dyDescent="0.2">
      <c r="A4573" s="35"/>
    </row>
    <row r="4574" spans="1:1" x14ac:dyDescent="0.2">
      <c r="A4574" s="35"/>
    </row>
    <row r="4575" spans="1:1" x14ac:dyDescent="0.2">
      <c r="A4575" s="35"/>
    </row>
    <row r="4576" spans="1:1" x14ac:dyDescent="0.2">
      <c r="A4576" s="35"/>
    </row>
    <row r="4577" spans="1:1" x14ac:dyDescent="0.2">
      <c r="A4577" s="35"/>
    </row>
    <row r="4578" spans="1:1" x14ac:dyDescent="0.2">
      <c r="A4578" s="35"/>
    </row>
    <row r="4579" spans="1:1" x14ac:dyDescent="0.2">
      <c r="A4579" s="35"/>
    </row>
    <row r="4580" spans="1:1" x14ac:dyDescent="0.2">
      <c r="A4580" s="35"/>
    </row>
    <row r="4581" spans="1:1" x14ac:dyDescent="0.2">
      <c r="A4581" s="35"/>
    </row>
    <row r="4582" spans="1:1" x14ac:dyDescent="0.2">
      <c r="A4582" s="35"/>
    </row>
    <row r="4583" spans="1:1" x14ac:dyDescent="0.2">
      <c r="A4583" s="35"/>
    </row>
    <row r="4584" spans="1:1" x14ac:dyDescent="0.2">
      <c r="A4584" s="35"/>
    </row>
    <row r="4585" spans="1:1" x14ac:dyDescent="0.2">
      <c r="A4585" s="35"/>
    </row>
    <row r="4586" spans="1:1" x14ac:dyDescent="0.2">
      <c r="A4586" s="35"/>
    </row>
    <row r="4587" spans="1:1" x14ac:dyDescent="0.2">
      <c r="A4587" s="35"/>
    </row>
    <row r="4588" spans="1:1" x14ac:dyDescent="0.2">
      <c r="A4588" s="35"/>
    </row>
    <row r="4589" spans="1:1" x14ac:dyDescent="0.2">
      <c r="A4589" s="35"/>
    </row>
    <row r="4590" spans="1:1" x14ac:dyDescent="0.2">
      <c r="A4590" s="35"/>
    </row>
    <row r="4591" spans="1:1" x14ac:dyDescent="0.2">
      <c r="A4591" s="35"/>
    </row>
    <row r="4592" spans="1:1" x14ac:dyDescent="0.2">
      <c r="A4592" s="35"/>
    </row>
    <row r="4593" spans="1:1" x14ac:dyDescent="0.2">
      <c r="A4593" s="35"/>
    </row>
    <row r="4594" spans="1:1" x14ac:dyDescent="0.2">
      <c r="A4594" s="35"/>
    </row>
    <row r="4595" spans="1:1" x14ac:dyDescent="0.2">
      <c r="A4595" s="35"/>
    </row>
    <row r="4596" spans="1:1" x14ac:dyDescent="0.2">
      <c r="A4596" s="35"/>
    </row>
    <row r="4597" spans="1:1" x14ac:dyDescent="0.2">
      <c r="A4597" s="35"/>
    </row>
    <row r="4598" spans="1:1" x14ac:dyDescent="0.2">
      <c r="A4598" s="35"/>
    </row>
    <row r="4599" spans="1:1" x14ac:dyDescent="0.2">
      <c r="A4599" s="35"/>
    </row>
    <row r="4600" spans="1:1" x14ac:dyDescent="0.2">
      <c r="A4600" s="35"/>
    </row>
    <row r="4601" spans="1:1" x14ac:dyDescent="0.2">
      <c r="A4601" s="35"/>
    </row>
    <row r="4602" spans="1:1" x14ac:dyDescent="0.2">
      <c r="A4602" s="35"/>
    </row>
    <row r="4603" spans="1:1" x14ac:dyDescent="0.2">
      <c r="A4603" s="35"/>
    </row>
    <row r="4604" spans="1:1" x14ac:dyDescent="0.2">
      <c r="A4604" s="35"/>
    </row>
    <row r="4605" spans="1:1" x14ac:dyDescent="0.2">
      <c r="A4605" s="35"/>
    </row>
    <row r="4606" spans="1:1" x14ac:dyDescent="0.2">
      <c r="A4606" s="35"/>
    </row>
    <row r="4607" spans="1:1" x14ac:dyDescent="0.2">
      <c r="A4607" s="35"/>
    </row>
    <row r="4608" spans="1:1" x14ac:dyDescent="0.2">
      <c r="A4608" s="35"/>
    </row>
    <row r="4609" spans="1:1" x14ac:dyDescent="0.2">
      <c r="A4609" s="35"/>
    </row>
    <row r="4610" spans="1:1" x14ac:dyDescent="0.2">
      <c r="A4610" s="35"/>
    </row>
    <row r="4611" spans="1:1" x14ac:dyDescent="0.2">
      <c r="A4611" s="35"/>
    </row>
    <row r="4612" spans="1:1" x14ac:dyDescent="0.2">
      <c r="A4612" s="35"/>
    </row>
    <row r="4613" spans="1:1" x14ac:dyDescent="0.2">
      <c r="A4613" s="35"/>
    </row>
    <row r="4614" spans="1:1" x14ac:dyDescent="0.2">
      <c r="A4614" s="35"/>
    </row>
    <row r="4615" spans="1:1" x14ac:dyDescent="0.2">
      <c r="A4615" s="35"/>
    </row>
    <row r="4616" spans="1:1" x14ac:dyDescent="0.2">
      <c r="A4616" s="35"/>
    </row>
    <row r="4617" spans="1:1" x14ac:dyDescent="0.2">
      <c r="A4617" s="35"/>
    </row>
    <row r="4618" spans="1:1" x14ac:dyDescent="0.2">
      <c r="A4618" s="35"/>
    </row>
    <row r="4619" spans="1:1" x14ac:dyDescent="0.2">
      <c r="A4619" s="35"/>
    </row>
    <row r="4620" spans="1:1" x14ac:dyDescent="0.2">
      <c r="A4620" s="35"/>
    </row>
    <row r="4621" spans="1:1" x14ac:dyDescent="0.2">
      <c r="A4621" s="35"/>
    </row>
    <row r="4622" spans="1:1" x14ac:dyDescent="0.2">
      <c r="A4622" s="35"/>
    </row>
    <row r="4623" spans="1:1" x14ac:dyDescent="0.2">
      <c r="A4623" s="35"/>
    </row>
    <row r="4624" spans="1:1" x14ac:dyDescent="0.2">
      <c r="A4624" s="35"/>
    </row>
    <row r="4625" spans="1:1" x14ac:dyDescent="0.2">
      <c r="A4625" s="35"/>
    </row>
    <row r="4626" spans="1:1" x14ac:dyDescent="0.2">
      <c r="A4626" s="35"/>
    </row>
    <row r="4627" spans="1:1" x14ac:dyDescent="0.2">
      <c r="A4627" s="35"/>
    </row>
    <row r="4628" spans="1:1" x14ac:dyDescent="0.2">
      <c r="A4628" s="35"/>
    </row>
    <row r="4629" spans="1:1" x14ac:dyDescent="0.2">
      <c r="A4629" s="35"/>
    </row>
    <row r="4630" spans="1:1" x14ac:dyDescent="0.2">
      <c r="A4630" s="35"/>
    </row>
    <row r="4631" spans="1:1" x14ac:dyDescent="0.2">
      <c r="A4631" s="35"/>
    </row>
    <row r="4632" spans="1:1" x14ac:dyDescent="0.2">
      <c r="A4632" s="35"/>
    </row>
    <row r="4633" spans="1:1" x14ac:dyDescent="0.2">
      <c r="A4633" s="35"/>
    </row>
    <row r="4634" spans="1:1" x14ac:dyDescent="0.2">
      <c r="A4634" s="35"/>
    </row>
    <row r="4635" spans="1:1" x14ac:dyDescent="0.2">
      <c r="A4635" s="35"/>
    </row>
    <row r="4636" spans="1:1" x14ac:dyDescent="0.2">
      <c r="A4636" s="35"/>
    </row>
    <row r="4637" spans="1:1" x14ac:dyDescent="0.2">
      <c r="A4637" s="35"/>
    </row>
    <row r="4638" spans="1:1" x14ac:dyDescent="0.2">
      <c r="A4638" s="35"/>
    </row>
    <row r="4639" spans="1:1" x14ac:dyDescent="0.2">
      <c r="A4639" s="35"/>
    </row>
    <row r="4640" spans="1:1" x14ac:dyDescent="0.2">
      <c r="A4640" s="35"/>
    </row>
    <row r="4641" spans="1:1" x14ac:dyDescent="0.2">
      <c r="A4641" s="35"/>
    </row>
    <row r="4642" spans="1:1" x14ac:dyDescent="0.2">
      <c r="A4642" s="35"/>
    </row>
    <row r="4643" spans="1:1" x14ac:dyDescent="0.2">
      <c r="A4643" s="35"/>
    </row>
    <row r="4644" spans="1:1" x14ac:dyDescent="0.2">
      <c r="A4644" s="35"/>
    </row>
    <row r="4645" spans="1:1" x14ac:dyDescent="0.2">
      <c r="A4645" s="35"/>
    </row>
    <row r="4646" spans="1:1" x14ac:dyDescent="0.2">
      <c r="A4646" s="35"/>
    </row>
    <row r="4647" spans="1:1" x14ac:dyDescent="0.2">
      <c r="A4647" s="35"/>
    </row>
    <row r="4648" spans="1:1" x14ac:dyDescent="0.2">
      <c r="A4648" s="35"/>
    </row>
    <row r="4649" spans="1:1" x14ac:dyDescent="0.2">
      <c r="A4649" s="35"/>
    </row>
    <row r="4650" spans="1:1" x14ac:dyDescent="0.2">
      <c r="A4650" s="35"/>
    </row>
    <row r="4651" spans="1:1" x14ac:dyDescent="0.2">
      <c r="A4651" s="35"/>
    </row>
    <row r="4652" spans="1:1" x14ac:dyDescent="0.2">
      <c r="A4652" s="35"/>
    </row>
    <row r="4653" spans="1:1" x14ac:dyDescent="0.2">
      <c r="A4653" s="35"/>
    </row>
    <row r="4654" spans="1:1" x14ac:dyDescent="0.2">
      <c r="A4654" s="35"/>
    </row>
    <row r="4655" spans="1:1" x14ac:dyDescent="0.2">
      <c r="A4655" s="35"/>
    </row>
    <row r="4656" spans="1:1" x14ac:dyDescent="0.2">
      <c r="A4656" s="35"/>
    </row>
    <row r="4657" spans="1:1" x14ac:dyDescent="0.2">
      <c r="A4657" s="35"/>
    </row>
    <row r="4658" spans="1:1" x14ac:dyDescent="0.2">
      <c r="A4658" s="35"/>
    </row>
    <row r="4659" spans="1:1" x14ac:dyDescent="0.2">
      <c r="A4659" s="35"/>
    </row>
    <row r="4660" spans="1:1" x14ac:dyDescent="0.2">
      <c r="A4660" s="35"/>
    </row>
    <row r="4661" spans="1:1" x14ac:dyDescent="0.2">
      <c r="A4661" s="35"/>
    </row>
    <row r="4662" spans="1:1" x14ac:dyDescent="0.2">
      <c r="A4662" s="35"/>
    </row>
    <row r="4663" spans="1:1" x14ac:dyDescent="0.2">
      <c r="A4663" s="35"/>
    </row>
    <row r="4664" spans="1:1" x14ac:dyDescent="0.2">
      <c r="A4664" s="35"/>
    </row>
    <row r="4665" spans="1:1" x14ac:dyDescent="0.2">
      <c r="A4665" s="35"/>
    </row>
    <row r="4666" spans="1:1" x14ac:dyDescent="0.2">
      <c r="A4666" s="35"/>
    </row>
    <row r="4667" spans="1:1" x14ac:dyDescent="0.2">
      <c r="A4667" s="35"/>
    </row>
    <row r="4668" spans="1:1" x14ac:dyDescent="0.2">
      <c r="A4668" s="35"/>
    </row>
    <row r="4669" spans="1:1" x14ac:dyDescent="0.2">
      <c r="A4669" s="35"/>
    </row>
    <row r="4670" spans="1:1" x14ac:dyDescent="0.2">
      <c r="A4670" s="35"/>
    </row>
    <row r="4671" spans="1:1" x14ac:dyDescent="0.2">
      <c r="A4671" s="35"/>
    </row>
    <row r="4672" spans="1:1" x14ac:dyDescent="0.2">
      <c r="A4672" s="35"/>
    </row>
    <row r="4673" spans="1:1" x14ac:dyDescent="0.2">
      <c r="A4673" s="35"/>
    </row>
    <row r="4674" spans="1:1" x14ac:dyDescent="0.2">
      <c r="A4674" s="35"/>
    </row>
    <row r="4675" spans="1:1" x14ac:dyDescent="0.2">
      <c r="A4675" s="35"/>
    </row>
    <row r="4676" spans="1:1" x14ac:dyDescent="0.2">
      <c r="A4676" s="35"/>
    </row>
    <row r="4677" spans="1:1" x14ac:dyDescent="0.2">
      <c r="A4677" s="35"/>
    </row>
    <row r="4678" spans="1:1" x14ac:dyDescent="0.2">
      <c r="A4678" s="35"/>
    </row>
    <row r="4679" spans="1:1" x14ac:dyDescent="0.2">
      <c r="A4679" s="35"/>
    </row>
    <row r="4680" spans="1:1" x14ac:dyDescent="0.2">
      <c r="A4680" s="35"/>
    </row>
    <row r="4681" spans="1:1" x14ac:dyDescent="0.2">
      <c r="A4681" s="35"/>
    </row>
    <row r="4682" spans="1:1" x14ac:dyDescent="0.2">
      <c r="A4682" s="35"/>
    </row>
    <row r="4683" spans="1:1" x14ac:dyDescent="0.2">
      <c r="A4683" s="35"/>
    </row>
    <row r="4684" spans="1:1" x14ac:dyDescent="0.2">
      <c r="A4684" s="35"/>
    </row>
    <row r="4685" spans="1:1" x14ac:dyDescent="0.2">
      <c r="A4685" s="35"/>
    </row>
    <row r="4686" spans="1:1" x14ac:dyDescent="0.2">
      <c r="A4686" s="35"/>
    </row>
    <row r="4687" spans="1:1" x14ac:dyDescent="0.2">
      <c r="A4687" s="35"/>
    </row>
    <row r="4688" spans="1:1" x14ac:dyDescent="0.2">
      <c r="A4688" s="35"/>
    </row>
    <row r="4689" spans="1:1" x14ac:dyDescent="0.2">
      <c r="A4689" s="35"/>
    </row>
    <row r="4690" spans="1:1" x14ac:dyDescent="0.2">
      <c r="A4690" s="35"/>
    </row>
    <row r="4691" spans="1:1" x14ac:dyDescent="0.2">
      <c r="A4691" s="35"/>
    </row>
    <row r="4692" spans="1:1" x14ac:dyDescent="0.2">
      <c r="A4692" s="35"/>
    </row>
    <row r="4693" spans="1:1" x14ac:dyDescent="0.2">
      <c r="A4693" s="35"/>
    </row>
    <row r="4694" spans="1:1" x14ac:dyDescent="0.2">
      <c r="A4694" s="35"/>
    </row>
    <row r="4695" spans="1:1" x14ac:dyDescent="0.2">
      <c r="A4695" s="35"/>
    </row>
    <row r="4696" spans="1:1" x14ac:dyDescent="0.2">
      <c r="A4696" s="35"/>
    </row>
    <row r="4697" spans="1:1" x14ac:dyDescent="0.2">
      <c r="A4697" s="35"/>
    </row>
    <row r="4698" spans="1:1" x14ac:dyDescent="0.2">
      <c r="A4698" s="35"/>
    </row>
    <row r="4699" spans="1:1" x14ac:dyDescent="0.2">
      <c r="A4699" s="35"/>
    </row>
    <row r="4700" spans="1:1" x14ac:dyDescent="0.2">
      <c r="A4700" s="35"/>
    </row>
    <row r="4701" spans="1:1" x14ac:dyDescent="0.2">
      <c r="A4701" s="35"/>
    </row>
    <row r="4702" spans="1:1" x14ac:dyDescent="0.2">
      <c r="A4702" s="35"/>
    </row>
    <row r="4703" spans="1:1" x14ac:dyDescent="0.2">
      <c r="A4703" s="35"/>
    </row>
    <row r="4704" spans="1:1" x14ac:dyDescent="0.2">
      <c r="A4704" s="35"/>
    </row>
    <row r="4705" spans="1:1" x14ac:dyDescent="0.2">
      <c r="A4705" s="35"/>
    </row>
    <row r="4706" spans="1:1" x14ac:dyDescent="0.2">
      <c r="A4706" s="35"/>
    </row>
    <row r="4707" spans="1:1" x14ac:dyDescent="0.2">
      <c r="A4707" s="35"/>
    </row>
    <row r="4708" spans="1:1" x14ac:dyDescent="0.2">
      <c r="A4708" s="35"/>
    </row>
    <row r="4709" spans="1:1" x14ac:dyDescent="0.2">
      <c r="A4709" s="35"/>
    </row>
    <row r="4710" spans="1:1" x14ac:dyDescent="0.2">
      <c r="A4710" s="35"/>
    </row>
    <row r="4711" spans="1:1" x14ac:dyDescent="0.2">
      <c r="A4711" s="35"/>
    </row>
    <row r="4712" spans="1:1" x14ac:dyDescent="0.2">
      <c r="A4712" s="35"/>
    </row>
    <row r="4713" spans="1:1" x14ac:dyDescent="0.2">
      <c r="A4713" s="35"/>
    </row>
    <row r="4714" spans="1:1" x14ac:dyDescent="0.2">
      <c r="A4714" s="35"/>
    </row>
    <row r="4715" spans="1:1" x14ac:dyDescent="0.2">
      <c r="A4715" s="35"/>
    </row>
    <row r="4716" spans="1:1" x14ac:dyDescent="0.2">
      <c r="A4716" s="35"/>
    </row>
    <row r="4717" spans="1:1" x14ac:dyDescent="0.2">
      <c r="A4717" s="35"/>
    </row>
    <row r="4718" spans="1:1" x14ac:dyDescent="0.2">
      <c r="A4718" s="35"/>
    </row>
    <row r="4719" spans="1:1" x14ac:dyDescent="0.2">
      <c r="A4719" s="35"/>
    </row>
    <row r="4720" spans="1:1" x14ac:dyDescent="0.2">
      <c r="A4720" s="35"/>
    </row>
    <row r="4721" spans="1:1" x14ac:dyDescent="0.2">
      <c r="A4721" s="35"/>
    </row>
    <row r="4722" spans="1:1" x14ac:dyDescent="0.2">
      <c r="A4722" s="35"/>
    </row>
    <row r="4723" spans="1:1" x14ac:dyDescent="0.2">
      <c r="A4723" s="35"/>
    </row>
    <row r="4724" spans="1:1" x14ac:dyDescent="0.2">
      <c r="A4724" s="35"/>
    </row>
    <row r="4725" spans="1:1" x14ac:dyDescent="0.2">
      <c r="A4725" s="35"/>
    </row>
    <row r="4726" spans="1:1" x14ac:dyDescent="0.2">
      <c r="A4726" s="35"/>
    </row>
    <row r="4727" spans="1:1" x14ac:dyDescent="0.2">
      <c r="A4727" s="35"/>
    </row>
    <row r="4728" spans="1:1" x14ac:dyDescent="0.2">
      <c r="A4728" s="35"/>
    </row>
    <row r="4729" spans="1:1" x14ac:dyDescent="0.2">
      <c r="A4729" s="35"/>
    </row>
    <row r="4730" spans="1:1" x14ac:dyDescent="0.2">
      <c r="A4730" s="35"/>
    </row>
    <row r="4731" spans="1:1" x14ac:dyDescent="0.2">
      <c r="A4731" s="35"/>
    </row>
    <row r="4732" spans="1:1" x14ac:dyDescent="0.2">
      <c r="A4732" s="35"/>
    </row>
    <row r="4733" spans="1:1" x14ac:dyDescent="0.2">
      <c r="A4733" s="35"/>
    </row>
    <row r="4734" spans="1:1" x14ac:dyDescent="0.2">
      <c r="A4734" s="35"/>
    </row>
    <row r="4735" spans="1:1" x14ac:dyDescent="0.2">
      <c r="A4735" s="35"/>
    </row>
    <row r="4736" spans="1:1" x14ac:dyDescent="0.2">
      <c r="A4736" s="35"/>
    </row>
    <row r="4737" spans="1:1" x14ac:dyDescent="0.2">
      <c r="A4737" s="35"/>
    </row>
    <row r="4738" spans="1:1" x14ac:dyDescent="0.2">
      <c r="A4738" s="35"/>
    </row>
    <row r="4739" spans="1:1" x14ac:dyDescent="0.2">
      <c r="A4739" s="35"/>
    </row>
    <row r="4740" spans="1:1" x14ac:dyDescent="0.2">
      <c r="A4740" s="35"/>
    </row>
    <row r="4741" spans="1:1" x14ac:dyDescent="0.2">
      <c r="A4741" s="35"/>
    </row>
    <row r="4742" spans="1:1" x14ac:dyDescent="0.2">
      <c r="A4742" s="35"/>
    </row>
    <row r="4743" spans="1:1" x14ac:dyDescent="0.2">
      <c r="A4743" s="35"/>
    </row>
    <row r="4744" spans="1:1" x14ac:dyDescent="0.2">
      <c r="A4744" s="35"/>
    </row>
    <row r="4745" spans="1:1" x14ac:dyDescent="0.2">
      <c r="A4745" s="35"/>
    </row>
    <row r="4746" spans="1:1" x14ac:dyDescent="0.2">
      <c r="A4746" s="35"/>
    </row>
    <row r="4747" spans="1:1" x14ac:dyDescent="0.2">
      <c r="A4747" s="35"/>
    </row>
    <row r="4748" spans="1:1" x14ac:dyDescent="0.2">
      <c r="A4748" s="35"/>
    </row>
    <row r="4749" spans="1:1" x14ac:dyDescent="0.2">
      <c r="A4749" s="35"/>
    </row>
    <row r="4750" spans="1:1" x14ac:dyDescent="0.2">
      <c r="A4750" s="35"/>
    </row>
    <row r="4751" spans="1:1" x14ac:dyDescent="0.2">
      <c r="A4751" s="35"/>
    </row>
    <row r="4752" spans="1:1" x14ac:dyDescent="0.2">
      <c r="A4752" s="35"/>
    </row>
    <row r="4753" spans="1:1" x14ac:dyDescent="0.2">
      <c r="A4753" s="35"/>
    </row>
    <row r="4754" spans="1:1" x14ac:dyDescent="0.2">
      <c r="A4754" s="35"/>
    </row>
    <row r="4755" spans="1:1" x14ac:dyDescent="0.2">
      <c r="A4755" s="35"/>
    </row>
    <row r="4756" spans="1:1" x14ac:dyDescent="0.2">
      <c r="A4756" s="35"/>
    </row>
    <row r="4757" spans="1:1" x14ac:dyDescent="0.2">
      <c r="A4757" s="35"/>
    </row>
    <row r="4758" spans="1:1" x14ac:dyDescent="0.2">
      <c r="A4758" s="35"/>
    </row>
    <row r="4759" spans="1:1" x14ac:dyDescent="0.2">
      <c r="A4759" s="35"/>
    </row>
    <row r="4760" spans="1:1" x14ac:dyDescent="0.2">
      <c r="A4760" s="35"/>
    </row>
    <row r="4761" spans="1:1" x14ac:dyDescent="0.2">
      <c r="A4761" s="35"/>
    </row>
    <row r="4762" spans="1:1" x14ac:dyDescent="0.2">
      <c r="A4762" s="35"/>
    </row>
    <row r="4763" spans="1:1" x14ac:dyDescent="0.2">
      <c r="A4763" s="35"/>
    </row>
    <row r="4764" spans="1:1" x14ac:dyDescent="0.2">
      <c r="A4764" s="35"/>
    </row>
    <row r="4765" spans="1:1" x14ac:dyDescent="0.2">
      <c r="A4765" s="35"/>
    </row>
    <row r="4766" spans="1:1" x14ac:dyDescent="0.2">
      <c r="A4766" s="35"/>
    </row>
    <row r="4767" spans="1:1" x14ac:dyDescent="0.2">
      <c r="A4767" s="35"/>
    </row>
    <row r="4768" spans="1:1" x14ac:dyDescent="0.2">
      <c r="A4768" s="35"/>
    </row>
    <row r="4769" spans="1:1" x14ac:dyDescent="0.2">
      <c r="A4769" s="35"/>
    </row>
    <row r="4770" spans="1:1" x14ac:dyDescent="0.2">
      <c r="A4770" s="35"/>
    </row>
    <row r="4771" spans="1:1" x14ac:dyDescent="0.2">
      <c r="A4771" s="35"/>
    </row>
    <row r="4772" spans="1:1" x14ac:dyDescent="0.2">
      <c r="A4772" s="35"/>
    </row>
    <row r="4773" spans="1:1" x14ac:dyDescent="0.2">
      <c r="A4773" s="35"/>
    </row>
    <row r="4774" spans="1:1" x14ac:dyDescent="0.2">
      <c r="A4774" s="35"/>
    </row>
    <row r="4775" spans="1:1" x14ac:dyDescent="0.2">
      <c r="A4775" s="35"/>
    </row>
    <row r="4776" spans="1:1" x14ac:dyDescent="0.2">
      <c r="A4776" s="35"/>
    </row>
    <row r="4777" spans="1:1" x14ac:dyDescent="0.2">
      <c r="A4777" s="35"/>
    </row>
    <row r="4778" spans="1:1" x14ac:dyDescent="0.2">
      <c r="A4778" s="35"/>
    </row>
    <row r="4779" spans="1:1" x14ac:dyDescent="0.2">
      <c r="A4779" s="35"/>
    </row>
    <row r="4780" spans="1:1" x14ac:dyDescent="0.2">
      <c r="A4780" s="35"/>
    </row>
    <row r="4781" spans="1:1" x14ac:dyDescent="0.2">
      <c r="A4781" s="35"/>
    </row>
    <row r="4782" spans="1:1" x14ac:dyDescent="0.2">
      <c r="A4782" s="35"/>
    </row>
    <row r="4783" spans="1:1" x14ac:dyDescent="0.2">
      <c r="A4783" s="35"/>
    </row>
    <row r="4784" spans="1:1" x14ac:dyDescent="0.2">
      <c r="A4784" s="35"/>
    </row>
    <row r="4785" spans="1:1" x14ac:dyDescent="0.2">
      <c r="A4785" s="35"/>
    </row>
    <row r="4786" spans="1:1" x14ac:dyDescent="0.2">
      <c r="A4786" s="35"/>
    </row>
    <row r="4787" spans="1:1" x14ac:dyDescent="0.2">
      <c r="A4787" s="35"/>
    </row>
    <row r="4788" spans="1:1" x14ac:dyDescent="0.2">
      <c r="A4788" s="35"/>
    </row>
    <row r="4789" spans="1:1" x14ac:dyDescent="0.2">
      <c r="A4789" s="35"/>
    </row>
    <row r="4790" spans="1:1" x14ac:dyDescent="0.2">
      <c r="A4790" s="35"/>
    </row>
    <row r="4791" spans="1:1" x14ac:dyDescent="0.2">
      <c r="A4791" s="35"/>
    </row>
    <row r="4792" spans="1:1" x14ac:dyDescent="0.2">
      <c r="A4792" s="35"/>
    </row>
    <row r="4793" spans="1:1" x14ac:dyDescent="0.2">
      <c r="A4793" s="35"/>
    </row>
    <row r="4794" spans="1:1" x14ac:dyDescent="0.2">
      <c r="A4794" s="35"/>
    </row>
    <row r="4795" spans="1:1" x14ac:dyDescent="0.2">
      <c r="A4795" s="35"/>
    </row>
    <row r="4796" spans="1:1" x14ac:dyDescent="0.2">
      <c r="A4796" s="35"/>
    </row>
    <row r="4797" spans="1:1" x14ac:dyDescent="0.2">
      <c r="A4797" s="35"/>
    </row>
    <row r="4798" spans="1:1" x14ac:dyDescent="0.2">
      <c r="A4798" s="35"/>
    </row>
    <row r="4799" spans="1:1" x14ac:dyDescent="0.2">
      <c r="A4799" s="35"/>
    </row>
    <row r="4800" spans="1:1" x14ac:dyDescent="0.2">
      <c r="A4800" s="35"/>
    </row>
    <row r="4801" spans="1:1" x14ac:dyDescent="0.2">
      <c r="A4801" s="35"/>
    </row>
    <row r="4802" spans="1:1" x14ac:dyDescent="0.2">
      <c r="A4802" s="35"/>
    </row>
    <row r="4803" spans="1:1" x14ac:dyDescent="0.2">
      <c r="A4803" s="35"/>
    </row>
    <row r="4804" spans="1:1" x14ac:dyDescent="0.2">
      <c r="A4804" s="35"/>
    </row>
    <row r="4805" spans="1:1" x14ac:dyDescent="0.2">
      <c r="A4805" s="35"/>
    </row>
    <row r="4806" spans="1:1" x14ac:dyDescent="0.2">
      <c r="A4806" s="35"/>
    </row>
    <row r="4807" spans="1:1" x14ac:dyDescent="0.2">
      <c r="A4807" s="35"/>
    </row>
    <row r="4808" spans="1:1" x14ac:dyDescent="0.2">
      <c r="A4808" s="35"/>
    </row>
    <row r="4809" spans="1:1" x14ac:dyDescent="0.2">
      <c r="A4809" s="35"/>
    </row>
    <row r="4810" spans="1:1" x14ac:dyDescent="0.2">
      <c r="A4810" s="35"/>
    </row>
    <row r="4811" spans="1:1" x14ac:dyDescent="0.2">
      <c r="A4811" s="35"/>
    </row>
    <row r="4812" spans="1:1" x14ac:dyDescent="0.2">
      <c r="A4812" s="35"/>
    </row>
    <row r="4813" spans="1:1" x14ac:dyDescent="0.2">
      <c r="A4813" s="35"/>
    </row>
    <row r="4814" spans="1:1" x14ac:dyDescent="0.2">
      <c r="A4814" s="35"/>
    </row>
    <row r="4815" spans="1:1" x14ac:dyDescent="0.2">
      <c r="A4815" s="35"/>
    </row>
    <row r="4816" spans="1:1" x14ac:dyDescent="0.2">
      <c r="A4816" s="35"/>
    </row>
    <row r="4817" spans="1:1" x14ac:dyDescent="0.2">
      <c r="A4817" s="35"/>
    </row>
    <row r="4818" spans="1:1" x14ac:dyDescent="0.2">
      <c r="A4818" s="35"/>
    </row>
    <row r="4819" spans="1:1" x14ac:dyDescent="0.2">
      <c r="A4819" s="35"/>
    </row>
    <row r="4820" spans="1:1" x14ac:dyDescent="0.2">
      <c r="A4820" s="35"/>
    </row>
    <row r="4821" spans="1:1" x14ac:dyDescent="0.2">
      <c r="A4821" s="35"/>
    </row>
    <row r="4822" spans="1:1" x14ac:dyDescent="0.2">
      <c r="A4822" s="35"/>
    </row>
    <row r="4823" spans="1:1" x14ac:dyDescent="0.2">
      <c r="A4823" s="35"/>
    </row>
    <row r="4824" spans="1:1" x14ac:dyDescent="0.2">
      <c r="A4824" s="35"/>
    </row>
    <row r="4825" spans="1:1" x14ac:dyDescent="0.2">
      <c r="A4825" s="35"/>
    </row>
    <row r="4826" spans="1:1" x14ac:dyDescent="0.2">
      <c r="A4826" s="35"/>
    </row>
    <row r="4827" spans="1:1" x14ac:dyDescent="0.2">
      <c r="A4827" s="35"/>
    </row>
    <row r="4828" spans="1:1" x14ac:dyDescent="0.2">
      <c r="A4828" s="35"/>
    </row>
    <row r="4829" spans="1:1" x14ac:dyDescent="0.2">
      <c r="A4829" s="35"/>
    </row>
    <row r="4830" spans="1:1" x14ac:dyDescent="0.2">
      <c r="A4830" s="35"/>
    </row>
    <row r="4831" spans="1:1" x14ac:dyDescent="0.2">
      <c r="A4831" s="35"/>
    </row>
    <row r="4832" spans="1:1" x14ac:dyDescent="0.2">
      <c r="A4832" s="35"/>
    </row>
    <row r="4833" spans="1:1" x14ac:dyDescent="0.2">
      <c r="A4833" s="35"/>
    </row>
    <row r="4834" spans="1:1" x14ac:dyDescent="0.2">
      <c r="A4834" s="35"/>
    </row>
    <row r="4835" spans="1:1" x14ac:dyDescent="0.2">
      <c r="A4835" s="35"/>
    </row>
    <row r="4836" spans="1:1" x14ac:dyDescent="0.2">
      <c r="A4836" s="35"/>
    </row>
    <row r="4837" spans="1:1" x14ac:dyDescent="0.2">
      <c r="A4837" s="35"/>
    </row>
    <row r="4838" spans="1:1" x14ac:dyDescent="0.2">
      <c r="A4838" s="35"/>
    </row>
    <row r="4839" spans="1:1" x14ac:dyDescent="0.2">
      <c r="A4839" s="35"/>
    </row>
    <row r="4840" spans="1:1" x14ac:dyDescent="0.2">
      <c r="A4840" s="35"/>
    </row>
    <row r="4841" spans="1:1" x14ac:dyDescent="0.2">
      <c r="A4841" s="35"/>
    </row>
    <row r="4842" spans="1:1" x14ac:dyDescent="0.2">
      <c r="A4842" s="35"/>
    </row>
    <row r="4843" spans="1:1" x14ac:dyDescent="0.2">
      <c r="A4843" s="35"/>
    </row>
    <row r="4844" spans="1:1" x14ac:dyDescent="0.2">
      <c r="A4844" s="35"/>
    </row>
    <row r="4845" spans="1:1" x14ac:dyDescent="0.2">
      <c r="A4845" s="35"/>
    </row>
    <row r="4846" spans="1:1" x14ac:dyDescent="0.2">
      <c r="A4846" s="35"/>
    </row>
    <row r="4847" spans="1:1" x14ac:dyDescent="0.2">
      <c r="A4847" s="35"/>
    </row>
    <row r="4848" spans="1:1" x14ac:dyDescent="0.2">
      <c r="A4848" s="35"/>
    </row>
    <row r="4849" spans="1:1" x14ac:dyDescent="0.2">
      <c r="A4849" s="35"/>
    </row>
    <row r="4850" spans="1:1" x14ac:dyDescent="0.2">
      <c r="A4850" s="35"/>
    </row>
    <row r="4851" spans="1:1" x14ac:dyDescent="0.2">
      <c r="A4851" s="35"/>
    </row>
    <row r="4852" spans="1:1" x14ac:dyDescent="0.2">
      <c r="A4852" s="35"/>
    </row>
    <row r="4853" spans="1:1" x14ac:dyDescent="0.2">
      <c r="A4853" s="35"/>
    </row>
    <row r="4854" spans="1:1" x14ac:dyDescent="0.2">
      <c r="A4854" s="35"/>
    </row>
    <row r="4855" spans="1:1" x14ac:dyDescent="0.2">
      <c r="A4855" s="35"/>
    </row>
    <row r="4856" spans="1:1" x14ac:dyDescent="0.2">
      <c r="A4856" s="35"/>
    </row>
    <row r="4857" spans="1:1" x14ac:dyDescent="0.2">
      <c r="A4857" s="35"/>
    </row>
    <row r="4858" spans="1:1" x14ac:dyDescent="0.2">
      <c r="A4858" s="35"/>
    </row>
    <row r="4859" spans="1:1" x14ac:dyDescent="0.2">
      <c r="A4859" s="35"/>
    </row>
    <row r="4860" spans="1:1" x14ac:dyDescent="0.2">
      <c r="A4860" s="35"/>
    </row>
    <row r="4861" spans="1:1" x14ac:dyDescent="0.2">
      <c r="A4861" s="35"/>
    </row>
    <row r="4862" spans="1:1" x14ac:dyDescent="0.2">
      <c r="A4862" s="35"/>
    </row>
    <row r="4863" spans="1:1" x14ac:dyDescent="0.2">
      <c r="A4863" s="35"/>
    </row>
    <row r="4864" spans="1:1" x14ac:dyDescent="0.2">
      <c r="A4864" s="35"/>
    </row>
    <row r="4865" spans="1:1" x14ac:dyDescent="0.2">
      <c r="A4865" s="35"/>
    </row>
    <row r="4866" spans="1:1" x14ac:dyDescent="0.2">
      <c r="A4866" s="35"/>
    </row>
    <row r="4867" spans="1:1" x14ac:dyDescent="0.2">
      <c r="A4867" s="35"/>
    </row>
    <row r="4868" spans="1:1" x14ac:dyDescent="0.2">
      <c r="A4868" s="35"/>
    </row>
    <row r="4869" spans="1:1" x14ac:dyDescent="0.2">
      <c r="A4869" s="35"/>
    </row>
    <row r="4870" spans="1:1" x14ac:dyDescent="0.2">
      <c r="A4870" s="35"/>
    </row>
    <row r="4871" spans="1:1" x14ac:dyDescent="0.2">
      <c r="A4871" s="35"/>
    </row>
    <row r="4872" spans="1:1" x14ac:dyDescent="0.2">
      <c r="A4872" s="35"/>
    </row>
    <row r="4873" spans="1:1" x14ac:dyDescent="0.2">
      <c r="A4873" s="35"/>
    </row>
    <row r="4874" spans="1:1" x14ac:dyDescent="0.2">
      <c r="A4874" s="35"/>
    </row>
    <row r="4875" spans="1:1" x14ac:dyDescent="0.2">
      <c r="A4875" s="35"/>
    </row>
    <row r="4876" spans="1:1" x14ac:dyDescent="0.2">
      <c r="A4876" s="35"/>
    </row>
    <row r="4877" spans="1:1" x14ac:dyDescent="0.2">
      <c r="A4877" s="35"/>
    </row>
    <row r="4878" spans="1:1" x14ac:dyDescent="0.2">
      <c r="A4878" s="35"/>
    </row>
    <row r="4879" spans="1:1" x14ac:dyDescent="0.2">
      <c r="A4879" s="35"/>
    </row>
    <row r="4880" spans="1:1" x14ac:dyDescent="0.2">
      <c r="A4880" s="35"/>
    </row>
    <row r="4881" spans="1:1" x14ac:dyDescent="0.2">
      <c r="A4881" s="35"/>
    </row>
    <row r="4882" spans="1:1" x14ac:dyDescent="0.2">
      <c r="A4882" s="35"/>
    </row>
    <row r="4883" spans="1:1" x14ac:dyDescent="0.2">
      <c r="A4883" s="35"/>
    </row>
    <row r="4884" spans="1:1" x14ac:dyDescent="0.2">
      <c r="A4884" s="35"/>
    </row>
    <row r="4885" spans="1:1" x14ac:dyDescent="0.2">
      <c r="A4885" s="35"/>
    </row>
    <row r="4886" spans="1:1" x14ac:dyDescent="0.2">
      <c r="A4886" s="35"/>
    </row>
    <row r="4887" spans="1:1" x14ac:dyDescent="0.2">
      <c r="A4887" s="35"/>
    </row>
    <row r="4888" spans="1:1" x14ac:dyDescent="0.2">
      <c r="A4888" s="35"/>
    </row>
    <row r="4889" spans="1:1" x14ac:dyDescent="0.2">
      <c r="A4889" s="35"/>
    </row>
    <row r="4890" spans="1:1" x14ac:dyDescent="0.2">
      <c r="A4890" s="35"/>
    </row>
    <row r="4891" spans="1:1" x14ac:dyDescent="0.2">
      <c r="A4891" s="35"/>
    </row>
    <row r="4892" spans="1:1" x14ac:dyDescent="0.2">
      <c r="A4892" s="35"/>
    </row>
    <row r="4893" spans="1:1" x14ac:dyDescent="0.2">
      <c r="A4893" s="35"/>
    </row>
    <row r="4894" spans="1:1" x14ac:dyDescent="0.2">
      <c r="A4894" s="35"/>
    </row>
    <row r="4895" spans="1:1" x14ac:dyDescent="0.2">
      <c r="A4895" s="35"/>
    </row>
    <row r="4896" spans="1:1" x14ac:dyDescent="0.2">
      <c r="A4896" s="35"/>
    </row>
    <row r="4897" spans="1:1" x14ac:dyDescent="0.2">
      <c r="A4897" s="35"/>
    </row>
    <row r="4898" spans="1:1" x14ac:dyDescent="0.2">
      <c r="A4898" s="35"/>
    </row>
    <row r="4899" spans="1:1" x14ac:dyDescent="0.2">
      <c r="A4899" s="35"/>
    </row>
    <row r="4900" spans="1:1" x14ac:dyDescent="0.2">
      <c r="A4900" s="35"/>
    </row>
    <row r="4901" spans="1:1" x14ac:dyDescent="0.2">
      <c r="A4901" s="35"/>
    </row>
    <row r="4902" spans="1:1" x14ac:dyDescent="0.2">
      <c r="A4902" s="35"/>
    </row>
    <row r="4903" spans="1:1" x14ac:dyDescent="0.2">
      <c r="A4903" s="35"/>
    </row>
    <row r="4904" spans="1:1" x14ac:dyDescent="0.2">
      <c r="A4904" s="35"/>
    </row>
    <row r="4905" spans="1:1" x14ac:dyDescent="0.2">
      <c r="A4905" s="35"/>
    </row>
    <row r="4906" spans="1:1" x14ac:dyDescent="0.2">
      <c r="A4906" s="35"/>
    </row>
    <row r="4907" spans="1:1" x14ac:dyDescent="0.2">
      <c r="A4907" s="35"/>
    </row>
    <row r="4908" spans="1:1" x14ac:dyDescent="0.2">
      <c r="A4908" s="35"/>
    </row>
    <row r="4909" spans="1:1" x14ac:dyDescent="0.2">
      <c r="A4909" s="35"/>
    </row>
    <row r="4910" spans="1:1" x14ac:dyDescent="0.2">
      <c r="A4910" s="35"/>
    </row>
    <row r="4911" spans="1:1" x14ac:dyDescent="0.2">
      <c r="A4911" s="35"/>
    </row>
    <row r="4912" spans="1:1" x14ac:dyDescent="0.2">
      <c r="A4912" s="35"/>
    </row>
    <row r="4913" spans="1:1" x14ac:dyDescent="0.2">
      <c r="A4913" s="35"/>
    </row>
    <row r="4914" spans="1:1" x14ac:dyDescent="0.2">
      <c r="A4914" s="35"/>
    </row>
    <row r="4915" spans="1:1" x14ac:dyDescent="0.2">
      <c r="A4915" s="35"/>
    </row>
    <row r="4916" spans="1:1" x14ac:dyDescent="0.2">
      <c r="A4916" s="35"/>
    </row>
    <row r="4917" spans="1:1" x14ac:dyDescent="0.2">
      <c r="A4917" s="35"/>
    </row>
    <row r="4918" spans="1:1" x14ac:dyDescent="0.2">
      <c r="A4918" s="35"/>
    </row>
    <row r="4919" spans="1:1" x14ac:dyDescent="0.2">
      <c r="A4919" s="35"/>
    </row>
    <row r="4920" spans="1:1" x14ac:dyDescent="0.2">
      <c r="A4920" s="35"/>
    </row>
    <row r="4921" spans="1:1" x14ac:dyDescent="0.2">
      <c r="A4921" s="35"/>
    </row>
    <row r="4922" spans="1:1" x14ac:dyDescent="0.2">
      <c r="A4922" s="35"/>
    </row>
    <row r="4923" spans="1:1" x14ac:dyDescent="0.2">
      <c r="A4923" s="35"/>
    </row>
    <row r="4924" spans="1:1" x14ac:dyDescent="0.2">
      <c r="A4924" s="35"/>
    </row>
    <row r="4925" spans="1:1" x14ac:dyDescent="0.2">
      <c r="A4925" s="35"/>
    </row>
    <row r="4926" spans="1:1" x14ac:dyDescent="0.2">
      <c r="A4926" s="35"/>
    </row>
    <row r="4927" spans="1:1" x14ac:dyDescent="0.2">
      <c r="A4927" s="35"/>
    </row>
    <row r="4928" spans="1:1" x14ac:dyDescent="0.2">
      <c r="A4928" s="35"/>
    </row>
    <row r="4929" spans="1:1" x14ac:dyDescent="0.2">
      <c r="A4929" s="35"/>
    </row>
    <row r="4930" spans="1:1" x14ac:dyDescent="0.2">
      <c r="A4930" s="35"/>
    </row>
    <row r="4931" spans="1:1" x14ac:dyDescent="0.2">
      <c r="A4931" s="35"/>
    </row>
    <row r="4932" spans="1:1" x14ac:dyDescent="0.2">
      <c r="A4932" s="35"/>
    </row>
    <row r="4933" spans="1:1" x14ac:dyDescent="0.2">
      <c r="A4933" s="35"/>
    </row>
    <row r="4934" spans="1:1" x14ac:dyDescent="0.2">
      <c r="A4934" s="35"/>
    </row>
    <row r="4935" spans="1:1" x14ac:dyDescent="0.2">
      <c r="A4935" s="35"/>
    </row>
    <row r="4936" spans="1:1" x14ac:dyDescent="0.2">
      <c r="A4936" s="35"/>
    </row>
    <row r="4937" spans="1:1" x14ac:dyDescent="0.2">
      <c r="A4937" s="35"/>
    </row>
    <row r="4938" spans="1:1" x14ac:dyDescent="0.2">
      <c r="A4938" s="35"/>
    </row>
    <row r="4939" spans="1:1" x14ac:dyDescent="0.2">
      <c r="A4939" s="35"/>
    </row>
    <row r="4940" spans="1:1" x14ac:dyDescent="0.2">
      <c r="A4940" s="35"/>
    </row>
    <row r="4941" spans="1:1" x14ac:dyDescent="0.2">
      <c r="A4941" s="35"/>
    </row>
    <row r="4942" spans="1:1" x14ac:dyDescent="0.2">
      <c r="A4942" s="35"/>
    </row>
    <row r="4943" spans="1:1" x14ac:dyDescent="0.2">
      <c r="A4943" s="35"/>
    </row>
    <row r="4944" spans="1:1" x14ac:dyDescent="0.2">
      <c r="A4944" s="35"/>
    </row>
    <row r="4945" spans="1:1" x14ac:dyDescent="0.2">
      <c r="A4945" s="35"/>
    </row>
    <row r="4946" spans="1:1" x14ac:dyDescent="0.2">
      <c r="A4946" s="35"/>
    </row>
    <row r="4947" spans="1:1" x14ac:dyDescent="0.2">
      <c r="A4947" s="35"/>
    </row>
    <row r="4948" spans="1:1" x14ac:dyDescent="0.2">
      <c r="A4948" s="35"/>
    </row>
    <row r="4949" spans="1:1" x14ac:dyDescent="0.2">
      <c r="A4949" s="35"/>
    </row>
    <row r="4950" spans="1:1" x14ac:dyDescent="0.2">
      <c r="A4950" s="35"/>
    </row>
    <row r="4951" spans="1:1" x14ac:dyDescent="0.2">
      <c r="A4951" s="35"/>
    </row>
    <row r="4952" spans="1:1" x14ac:dyDescent="0.2">
      <c r="A4952" s="35"/>
    </row>
    <row r="4953" spans="1:1" x14ac:dyDescent="0.2">
      <c r="A4953" s="35"/>
    </row>
    <row r="4954" spans="1:1" x14ac:dyDescent="0.2">
      <c r="A4954" s="35"/>
    </row>
    <row r="4955" spans="1:1" x14ac:dyDescent="0.2">
      <c r="A4955" s="35"/>
    </row>
    <row r="4956" spans="1:1" x14ac:dyDescent="0.2">
      <c r="A4956" s="35"/>
    </row>
    <row r="4957" spans="1:1" x14ac:dyDescent="0.2">
      <c r="A4957" s="35"/>
    </row>
    <row r="4958" spans="1:1" x14ac:dyDescent="0.2">
      <c r="A4958" s="35"/>
    </row>
    <row r="4959" spans="1:1" x14ac:dyDescent="0.2">
      <c r="A4959" s="35"/>
    </row>
    <row r="4960" spans="1:1" x14ac:dyDescent="0.2">
      <c r="A4960" s="35"/>
    </row>
    <row r="4961" spans="1:1" x14ac:dyDescent="0.2">
      <c r="A4961" s="35"/>
    </row>
    <row r="4962" spans="1:1" x14ac:dyDescent="0.2">
      <c r="A4962" s="35"/>
    </row>
    <row r="4963" spans="1:1" x14ac:dyDescent="0.2">
      <c r="A4963" s="35"/>
    </row>
    <row r="4964" spans="1:1" x14ac:dyDescent="0.2">
      <c r="A4964" s="35"/>
    </row>
    <row r="4965" spans="1:1" x14ac:dyDescent="0.2">
      <c r="A4965" s="35"/>
    </row>
    <row r="4966" spans="1:1" x14ac:dyDescent="0.2">
      <c r="A4966" s="35"/>
    </row>
    <row r="4967" spans="1:1" x14ac:dyDescent="0.2">
      <c r="A4967" s="35"/>
    </row>
    <row r="4968" spans="1:1" x14ac:dyDescent="0.2">
      <c r="A4968" s="35"/>
    </row>
    <row r="4969" spans="1:1" x14ac:dyDescent="0.2">
      <c r="A4969" s="35"/>
    </row>
    <row r="4970" spans="1:1" x14ac:dyDescent="0.2">
      <c r="A4970" s="35"/>
    </row>
    <row r="4971" spans="1:1" x14ac:dyDescent="0.2">
      <c r="A4971" s="35"/>
    </row>
    <row r="4972" spans="1:1" x14ac:dyDescent="0.2">
      <c r="A4972" s="35"/>
    </row>
    <row r="4973" spans="1:1" x14ac:dyDescent="0.2">
      <c r="A4973" s="35"/>
    </row>
    <row r="4974" spans="1:1" x14ac:dyDescent="0.2">
      <c r="A4974" s="35"/>
    </row>
    <row r="4975" spans="1:1" x14ac:dyDescent="0.2">
      <c r="A4975" s="35"/>
    </row>
    <row r="4976" spans="1:1" x14ac:dyDescent="0.2">
      <c r="A4976" s="35"/>
    </row>
    <row r="4977" spans="1:1" x14ac:dyDescent="0.2">
      <c r="A4977" s="35"/>
    </row>
    <row r="4978" spans="1:1" x14ac:dyDescent="0.2">
      <c r="A4978" s="35"/>
    </row>
    <row r="4979" spans="1:1" x14ac:dyDescent="0.2">
      <c r="A4979" s="35"/>
    </row>
    <row r="4980" spans="1:1" x14ac:dyDescent="0.2">
      <c r="A4980" s="35"/>
    </row>
    <row r="4981" spans="1:1" x14ac:dyDescent="0.2">
      <c r="A4981" s="35"/>
    </row>
    <row r="4982" spans="1:1" x14ac:dyDescent="0.2">
      <c r="A4982" s="35"/>
    </row>
    <row r="4983" spans="1:1" x14ac:dyDescent="0.2">
      <c r="A4983" s="35"/>
    </row>
    <row r="4984" spans="1:1" x14ac:dyDescent="0.2">
      <c r="A4984" s="35"/>
    </row>
    <row r="4985" spans="1:1" x14ac:dyDescent="0.2">
      <c r="A4985" s="35"/>
    </row>
    <row r="4986" spans="1:1" x14ac:dyDescent="0.2">
      <c r="A4986" s="35"/>
    </row>
    <row r="4987" spans="1:1" x14ac:dyDescent="0.2">
      <c r="A4987" s="35"/>
    </row>
    <row r="4988" spans="1:1" x14ac:dyDescent="0.2">
      <c r="A4988" s="35"/>
    </row>
    <row r="4989" spans="1:1" x14ac:dyDescent="0.2">
      <c r="A4989" s="35"/>
    </row>
    <row r="4990" spans="1:1" x14ac:dyDescent="0.2">
      <c r="A4990" s="35"/>
    </row>
    <row r="4991" spans="1:1" x14ac:dyDescent="0.2">
      <c r="A4991" s="35"/>
    </row>
    <row r="4992" spans="1:1" x14ac:dyDescent="0.2">
      <c r="A4992" s="35"/>
    </row>
    <row r="4993" spans="1:1" x14ac:dyDescent="0.2">
      <c r="A4993" s="35"/>
    </row>
    <row r="4994" spans="1:1" x14ac:dyDescent="0.2">
      <c r="A4994" s="35"/>
    </row>
    <row r="4995" spans="1:1" x14ac:dyDescent="0.2">
      <c r="A4995" s="35"/>
    </row>
    <row r="4996" spans="1:1" x14ac:dyDescent="0.2">
      <c r="A4996" s="35"/>
    </row>
    <row r="4997" spans="1:1" x14ac:dyDescent="0.2">
      <c r="A4997" s="35"/>
    </row>
    <row r="4998" spans="1:1" x14ac:dyDescent="0.2">
      <c r="A4998" s="35"/>
    </row>
    <row r="4999" spans="1:1" x14ac:dyDescent="0.2">
      <c r="A4999" s="35"/>
    </row>
    <row r="5000" spans="1:1" x14ac:dyDescent="0.2">
      <c r="A5000" s="35"/>
    </row>
    <row r="5001" spans="1:1" x14ac:dyDescent="0.2">
      <c r="A5001" s="35"/>
    </row>
    <row r="5002" spans="1:1" x14ac:dyDescent="0.2">
      <c r="A5002" s="35"/>
    </row>
    <row r="5003" spans="1:1" x14ac:dyDescent="0.2">
      <c r="A5003" s="35"/>
    </row>
    <row r="5004" spans="1:1" x14ac:dyDescent="0.2">
      <c r="A5004" s="35"/>
    </row>
    <row r="5005" spans="1:1" x14ac:dyDescent="0.2">
      <c r="A5005" s="35"/>
    </row>
    <row r="5006" spans="1:1" x14ac:dyDescent="0.2">
      <c r="A5006" s="35"/>
    </row>
    <row r="5007" spans="1:1" x14ac:dyDescent="0.2">
      <c r="A5007" s="35"/>
    </row>
    <row r="5008" spans="1:1" x14ac:dyDescent="0.2">
      <c r="A5008" s="35"/>
    </row>
    <row r="5009" spans="1:1" x14ac:dyDescent="0.2">
      <c r="A5009" s="35"/>
    </row>
    <row r="5010" spans="1:1" x14ac:dyDescent="0.2">
      <c r="A5010" s="35"/>
    </row>
    <row r="5011" spans="1:1" x14ac:dyDescent="0.2">
      <c r="A5011" s="35"/>
    </row>
    <row r="5012" spans="1:1" x14ac:dyDescent="0.2">
      <c r="A5012" s="35"/>
    </row>
    <row r="5013" spans="1:1" x14ac:dyDescent="0.2">
      <c r="A5013" s="35"/>
    </row>
    <row r="5014" spans="1:1" x14ac:dyDescent="0.2">
      <c r="A5014" s="35"/>
    </row>
    <row r="5015" spans="1:1" x14ac:dyDescent="0.2">
      <c r="A5015" s="35"/>
    </row>
    <row r="5016" spans="1:1" x14ac:dyDescent="0.2">
      <c r="A5016" s="35"/>
    </row>
    <row r="5017" spans="1:1" x14ac:dyDescent="0.2">
      <c r="A5017" s="35"/>
    </row>
    <row r="5018" spans="1:1" x14ac:dyDescent="0.2">
      <c r="A5018" s="35"/>
    </row>
    <row r="5019" spans="1:1" x14ac:dyDescent="0.2">
      <c r="A5019" s="35"/>
    </row>
    <row r="5020" spans="1:1" x14ac:dyDescent="0.2">
      <c r="A5020" s="35"/>
    </row>
    <row r="5021" spans="1:1" x14ac:dyDescent="0.2">
      <c r="A5021" s="35"/>
    </row>
    <row r="5022" spans="1:1" x14ac:dyDescent="0.2">
      <c r="A5022" s="35"/>
    </row>
    <row r="5023" spans="1:1" x14ac:dyDescent="0.2">
      <c r="A5023" s="35"/>
    </row>
    <row r="5024" spans="1:1" x14ac:dyDescent="0.2">
      <c r="A5024" s="35"/>
    </row>
    <row r="5025" spans="1:1" x14ac:dyDescent="0.2">
      <c r="A5025" s="35"/>
    </row>
    <row r="5026" spans="1:1" x14ac:dyDescent="0.2">
      <c r="A5026" s="35"/>
    </row>
    <row r="5027" spans="1:1" x14ac:dyDescent="0.2">
      <c r="A5027" s="35"/>
    </row>
    <row r="5028" spans="1:1" x14ac:dyDescent="0.2">
      <c r="A5028" s="35"/>
    </row>
    <row r="5029" spans="1:1" x14ac:dyDescent="0.2">
      <c r="A5029" s="35"/>
    </row>
    <row r="5030" spans="1:1" x14ac:dyDescent="0.2">
      <c r="A5030" s="35"/>
    </row>
    <row r="5031" spans="1:1" x14ac:dyDescent="0.2">
      <c r="A5031" s="35"/>
    </row>
    <row r="5032" spans="1:1" x14ac:dyDescent="0.2">
      <c r="A5032" s="35"/>
    </row>
    <row r="5033" spans="1:1" x14ac:dyDescent="0.2">
      <c r="A5033" s="35"/>
    </row>
    <row r="5034" spans="1:1" x14ac:dyDescent="0.2">
      <c r="A5034" s="35"/>
    </row>
    <row r="5035" spans="1:1" x14ac:dyDescent="0.2">
      <c r="A5035" s="35"/>
    </row>
    <row r="5036" spans="1:1" x14ac:dyDescent="0.2">
      <c r="A5036" s="35"/>
    </row>
    <row r="5037" spans="1:1" x14ac:dyDescent="0.2">
      <c r="A5037" s="35"/>
    </row>
    <row r="5038" spans="1:1" x14ac:dyDescent="0.2">
      <c r="A5038" s="35"/>
    </row>
    <row r="5039" spans="1:1" x14ac:dyDescent="0.2">
      <c r="A5039" s="35"/>
    </row>
    <row r="5040" spans="1:1" x14ac:dyDescent="0.2">
      <c r="A5040" s="35"/>
    </row>
    <row r="5041" spans="1:1" x14ac:dyDescent="0.2">
      <c r="A5041" s="35"/>
    </row>
    <row r="5042" spans="1:1" x14ac:dyDescent="0.2">
      <c r="A5042" s="35"/>
    </row>
    <row r="5043" spans="1:1" x14ac:dyDescent="0.2">
      <c r="A5043" s="35"/>
    </row>
    <row r="5044" spans="1:1" x14ac:dyDescent="0.2">
      <c r="A5044" s="35"/>
    </row>
    <row r="5045" spans="1:1" x14ac:dyDescent="0.2">
      <c r="A5045" s="35"/>
    </row>
    <row r="5046" spans="1:1" x14ac:dyDescent="0.2">
      <c r="A5046" s="35"/>
    </row>
    <row r="5047" spans="1:1" x14ac:dyDescent="0.2">
      <c r="A5047" s="35"/>
    </row>
    <row r="5048" spans="1:1" x14ac:dyDescent="0.2">
      <c r="A5048" s="35"/>
    </row>
    <row r="5049" spans="1:1" x14ac:dyDescent="0.2">
      <c r="A5049" s="35"/>
    </row>
    <row r="5050" spans="1:1" x14ac:dyDescent="0.2">
      <c r="A5050" s="35"/>
    </row>
    <row r="5051" spans="1:1" x14ac:dyDescent="0.2">
      <c r="A5051" s="35"/>
    </row>
    <row r="5052" spans="1:1" x14ac:dyDescent="0.2">
      <c r="A5052" s="35"/>
    </row>
    <row r="5053" spans="1:1" x14ac:dyDescent="0.2">
      <c r="A5053" s="35"/>
    </row>
    <row r="5054" spans="1:1" x14ac:dyDescent="0.2">
      <c r="A5054" s="35"/>
    </row>
    <row r="5055" spans="1:1" x14ac:dyDescent="0.2">
      <c r="A5055" s="35"/>
    </row>
    <row r="5056" spans="1:1" x14ac:dyDescent="0.2">
      <c r="A5056" s="35"/>
    </row>
    <row r="5057" spans="1:1" x14ac:dyDescent="0.2">
      <c r="A5057" s="35"/>
    </row>
    <row r="5058" spans="1:1" x14ac:dyDescent="0.2">
      <c r="A5058" s="35"/>
    </row>
    <row r="5059" spans="1:1" x14ac:dyDescent="0.2">
      <c r="A5059" s="35"/>
    </row>
    <row r="5060" spans="1:1" x14ac:dyDescent="0.2">
      <c r="A5060" s="35"/>
    </row>
    <row r="5061" spans="1:1" x14ac:dyDescent="0.2">
      <c r="A5061" s="35"/>
    </row>
    <row r="5062" spans="1:1" x14ac:dyDescent="0.2">
      <c r="A5062" s="35"/>
    </row>
    <row r="5063" spans="1:1" x14ac:dyDescent="0.2">
      <c r="A5063" s="35"/>
    </row>
    <row r="5064" spans="1:1" x14ac:dyDescent="0.2">
      <c r="A5064" s="35"/>
    </row>
    <row r="5065" spans="1:1" x14ac:dyDescent="0.2">
      <c r="A5065" s="35"/>
    </row>
    <row r="5066" spans="1:1" x14ac:dyDescent="0.2">
      <c r="A5066" s="35"/>
    </row>
    <row r="5067" spans="1:1" x14ac:dyDescent="0.2">
      <c r="A5067" s="35"/>
    </row>
    <row r="5068" spans="1:1" x14ac:dyDescent="0.2">
      <c r="A5068" s="35"/>
    </row>
    <row r="5069" spans="1:1" x14ac:dyDescent="0.2">
      <c r="A5069" s="35"/>
    </row>
    <row r="5070" spans="1:1" x14ac:dyDescent="0.2">
      <c r="A5070" s="35"/>
    </row>
    <row r="5071" spans="1:1" x14ac:dyDescent="0.2">
      <c r="A5071" s="35"/>
    </row>
    <row r="5072" spans="1:1" x14ac:dyDescent="0.2">
      <c r="A5072" s="35"/>
    </row>
    <row r="5073" spans="1:1" x14ac:dyDescent="0.2">
      <c r="A5073" s="35"/>
    </row>
    <row r="5074" spans="1:1" x14ac:dyDescent="0.2">
      <c r="A5074" s="35"/>
    </row>
    <row r="5075" spans="1:1" x14ac:dyDescent="0.2">
      <c r="A5075" s="35"/>
    </row>
    <row r="5076" spans="1:1" x14ac:dyDescent="0.2">
      <c r="A5076" s="35"/>
    </row>
    <row r="5077" spans="1:1" x14ac:dyDescent="0.2">
      <c r="A5077" s="35"/>
    </row>
    <row r="5078" spans="1:1" x14ac:dyDescent="0.2">
      <c r="A5078" s="35"/>
    </row>
    <row r="5079" spans="1:1" x14ac:dyDescent="0.2">
      <c r="A5079" s="35"/>
    </row>
    <row r="5080" spans="1:1" x14ac:dyDescent="0.2">
      <c r="A5080" s="35"/>
    </row>
    <row r="5081" spans="1:1" x14ac:dyDescent="0.2">
      <c r="A5081" s="35"/>
    </row>
    <row r="5082" spans="1:1" x14ac:dyDescent="0.2">
      <c r="A5082" s="35"/>
    </row>
    <row r="5083" spans="1:1" x14ac:dyDescent="0.2">
      <c r="A5083" s="35"/>
    </row>
    <row r="5084" spans="1:1" x14ac:dyDescent="0.2">
      <c r="A5084" s="35"/>
    </row>
    <row r="5085" spans="1:1" x14ac:dyDescent="0.2">
      <c r="A5085" s="35"/>
    </row>
    <row r="5086" spans="1:1" x14ac:dyDescent="0.2">
      <c r="A5086" s="35"/>
    </row>
    <row r="5087" spans="1:1" x14ac:dyDescent="0.2">
      <c r="A5087" s="35"/>
    </row>
    <row r="5088" spans="1:1" x14ac:dyDescent="0.2">
      <c r="A5088" s="35"/>
    </row>
    <row r="5089" spans="1:1" x14ac:dyDescent="0.2">
      <c r="A5089" s="35"/>
    </row>
    <row r="5090" spans="1:1" x14ac:dyDescent="0.2">
      <c r="A5090" s="35"/>
    </row>
    <row r="5091" spans="1:1" x14ac:dyDescent="0.2">
      <c r="A5091" s="35"/>
    </row>
    <row r="5092" spans="1:1" x14ac:dyDescent="0.2">
      <c r="A5092" s="35"/>
    </row>
    <row r="5093" spans="1:1" x14ac:dyDescent="0.2">
      <c r="A5093" s="35"/>
    </row>
    <row r="5094" spans="1:1" x14ac:dyDescent="0.2">
      <c r="A5094" s="35"/>
    </row>
    <row r="5095" spans="1:1" x14ac:dyDescent="0.2">
      <c r="A5095" s="35"/>
    </row>
    <row r="5096" spans="1:1" x14ac:dyDescent="0.2">
      <c r="A5096" s="35"/>
    </row>
    <row r="5097" spans="1:1" x14ac:dyDescent="0.2">
      <c r="A5097" s="35"/>
    </row>
    <row r="5098" spans="1:1" x14ac:dyDescent="0.2">
      <c r="A5098" s="35"/>
    </row>
    <row r="5099" spans="1:1" x14ac:dyDescent="0.2">
      <c r="A5099" s="35"/>
    </row>
    <row r="5100" spans="1:1" x14ac:dyDescent="0.2">
      <c r="A5100" s="35"/>
    </row>
    <row r="5101" spans="1:1" x14ac:dyDescent="0.2">
      <c r="A5101" s="35"/>
    </row>
    <row r="5102" spans="1:1" x14ac:dyDescent="0.2">
      <c r="A5102" s="35"/>
    </row>
    <row r="5103" spans="1:1" x14ac:dyDescent="0.2">
      <c r="A5103" s="35"/>
    </row>
    <row r="5104" spans="1:1" x14ac:dyDescent="0.2">
      <c r="A5104" s="35"/>
    </row>
    <row r="5105" spans="1:1" x14ac:dyDescent="0.2">
      <c r="A5105" s="35"/>
    </row>
    <row r="5106" spans="1:1" x14ac:dyDescent="0.2">
      <c r="A5106" s="35"/>
    </row>
    <row r="5107" spans="1:1" x14ac:dyDescent="0.2">
      <c r="A5107" s="35"/>
    </row>
    <row r="5108" spans="1:1" x14ac:dyDescent="0.2">
      <c r="A5108" s="35"/>
    </row>
    <row r="5109" spans="1:1" x14ac:dyDescent="0.2">
      <c r="A5109" s="35"/>
    </row>
    <row r="5110" spans="1:1" x14ac:dyDescent="0.2">
      <c r="A5110" s="35"/>
    </row>
    <row r="5111" spans="1:1" x14ac:dyDescent="0.2">
      <c r="A5111" s="35"/>
    </row>
    <row r="5112" spans="1:1" x14ac:dyDescent="0.2">
      <c r="A5112" s="35"/>
    </row>
    <row r="5113" spans="1:1" x14ac:dyDescent="0.2">
      <c r="A5113" s="35"/>
    </row>
    <row r="5114" spans="1:1" x14ac:dyDescent="0.2">
      <c r="A5114" s="35"/>
    </row>
    <row r="5115" spans="1:1" x14ac:dyDescent="0.2">
      <c r="A5115" s="35"/>
    </row>
    <row r="5116" spans="1:1" x14ac:dyDescent="0.2">
      <c r="A5116" s="35"/>
    </row>
    <row r="5117" spans="1:1" x14ac:dyDescent="0.2">
      <c r="A5117" s="35"/>
    </row>
    <row r="5118" spans="1:1" x14ac:dyDescent="0.2">
      <c r="A5118" s="35"/>
    </row>
    <row r="5119" spans="1:1" x14ac:dyDescent="0.2">
      <c r="A5119" s="35"/>
    </row>
    <row r="5120" spans="1:1" x14ac:dyDescent="0.2">
      <c r="A5120" s="35"/>
    </row>
    <row r="5121" spans="1:1" x14ac:dyDescent="0.2">
      <c r="A5121" s="35"/>
    </row>
    <row r="5122" spans="1:1" x14ac:dyDescent="0.2">
      <c r="A5122" s="35"/>
    </row>
    <row r="5123" spans="1:1" x14ac:dyDescent="0.2">
      <c r="A5123" s="35"/>
    </row>
    <row r="5124" spans="1:1" x14ac:dyDescent="0.2">
      <c r="A5124" s="35"/>
    </row>
    <row r="5125" spans="1:1" x14ac:dyDescent="0.2">
      <c r="A5125" s="35"/>
    </row>
    <row r="5126" spans="1:1" x14ac:dyDescent="0.2">
      <c r="A5126" s="35"/>
    </row>
    <row r="5127" spans="1:1" x14ac:dyDescent="0.2">
      <c r="A5127" s="35"/>
    </row>
    <row r="5128" spans="1:1" x14ac:dyDescent="0.2">
      <c r="A5128" s="35"/>
    </row>
    <row r="5129" spans="1:1" x14ac:dyDescent="0.2">
      <c r="A5129" s="35"/>
    </row>
    <row r="5130" spans="1:1" x14ac:dyDescent="0.2">
      <c r="A5130" s="35"/>
    </row>
    <row r="5131" spans="1:1" x14ac:dyDescent="0.2">
      <c r="A5131" s="35"/>
    </row>
    <row r="5132" spans="1:1" x14ac:dyDescent="0.2">
      <c r="A5132" s="35"/>
    </row>
    <row r="5133" spans="1:1" x14ac:dyDescent="0.2">
      <c r="A5133" s="35"/>
    </row>
    <row r="5134" spans="1:1" x14ac:dyDescent="0.2">
      <c r="A5134" s="35"/>
    </row>
    <row r="5135" spans="1:1" x14ac:dyDescent="0.2">
      <c r="A5135" s="35"/>
    </row>
    <row r="5136" spans="1:1" x14ac:dyDescent="0.2">
      <c r="A5136" s="35"/>
    </row>
    <row r="5137" spans="1:1" x14ac:dyDescent="0.2">
      <c r="A5137" s="35"/>
    </row>
    <row r="5138" spans="1:1" x14ac:dyDescent="0.2">
      <c r="A5138" s="35"/>
    </row>
    <row r="5139" spans="1:1" x14ac:dyDescent="0.2">
      <c r="A5139" s="35"/>
    </row>
    <row r="5140" spans="1:1" x14ac:dyDescent="0.2">
      <c r="A5140" s="35"/>
    </row>
    <row r="5141" spans="1:1" x14ac:dyDescent="0.2">
      <c r="A5141" s="35"/>
    </row>
    <row r="5142" spans="1:1" x14ac:dyDescent="0.2">
      <c r="A5142" s="35"/>
    </row>
    <row r="5143" spans="1:1" x14ac:dyDescent="0.2">
      <c r="A5143" s="35"/>
    </row>
    <row r="5144" spans="1:1" x14ac:dyDescent="0.2">
      <c r="A5144" s="35"/>
    </row>
    <row r="5145" spans="1:1" x14ac:dyDescent="0.2">
      <c r="A5145" s="35"/>
    </row>
    <row r="5146" spans="1:1" x14ac:dyDescent="0.2">
      <c r="A5146" s="35"/>
    </row>
    <row r="5147" spans="1:1" x14ac:dyDescent="0.2">
      <c r="A5147" s="35"/>
    </row>
    <row r="5148" spans="1:1" x14ac:dyDescent="0.2">
      <c r="A5148" s="35"/>
    </row>
    <row r="5149" spans="1:1" x14ac:dyDescent="0.2">
      <c r="A5149" s="35"/>
    </row>
    <row r="5150" spans="1:1" x14ac:dyDescent="0.2">
      <c r="A5150" s="35"/>
    </row>
    <row r="5151" spans="1:1" x14ac:dyDescent="0.2">
      <c r="A5151" s="35"/>
    </row>
    <row r="5152" spans="1:1" x14ac:dyDescent="0.2">
      <c r="A5152" s="35"/>
    </row>
    <row r="5153" spans="1:1" x14ac:dyDescent="0.2">
      <c r="A5153" s="35"/>
    </row>
    <row r="5154" spans="1:1" x14ac:dyDescent="0.2">
      <c r="A5154" s="35"/>
    </row>
    <row r="5155" spans="1:1" x14ac:dyDescent="0.2">
      <c r="A5155" s="35"/>
    </row>
    <row r="5156" spans="1:1" x14ac:dyDescent="0.2">
      <c r="A5156" s="35"/>
    </row>
    <row r="5157" spans="1:1" x14ac:dyDescent="0.2">
      <c r="A5157" s="35"/>
    </row>
    <row r="5158" spans="1:1" x14ac:dyDescent="0.2">
      <c r="A5158" s="35"/>
    </row>
    <row r="5159" spans="1:1" x14ac:dyDescent="0.2">
      <c r="A5159" s="35"/>
    </row>
    <row r="5160" spans="1:1" x14ac:dyDescent="0.2">
      <c r="A5160" s="35"/>
    </row>
    <row r="5161" spans="1:1" x14ac:dyDescent="0.2">
      <c r="A5161" s="35"/>
    </row>
    <row r="5162" spans="1:1" x14ac:dyDescent="0.2">
      <c r="A5162" s="35"/>
    </row>
    <row r="5163" spans="1:1" x14ac:dyDescent="0.2">
      <c r="A5163" s="35"/>
    </row>
    <row r="5164" spans="1:1" x14ac:dyDescent="0.2">
      <c r="A5164" s="35"/>
    </row>
    <row r="5165" spans="1:1" x14ac:dyDescent="0.2">
      <c r="A5165" s="35"/>
    </row>
    <row r="5166" spans="1:1" x14ac:dyDescent="0.2">
      <c r="A5166" s="35"/>
    </row>
    <row r="5167" spans="1:1" x14ac:dyDescent="0.2">
      <c r="A5167" s="35"/>
    </row>
    <row r="5168" spans="1:1" x14ac:dyDescent="0.2">
      <c r="A5168" s="35"/>
    </row>
    <row r="5169" spans="1:1" x14ac:dyDescent="0.2">
      <c r="A5169" s="35"/>
    </row>
    <row r="5170" spans="1:1" x14ac:dyDescent="0.2">
      <c r="A5170" s="35"/>
    </row>
    <row r="5171" spans="1:1" x14ac:dyDescent="0.2">
      <c r="A5171" s="35"/>
    </row>
    <row r="5172" spans="1:1" x14ac:dyDescent="0.2">
      <c r="A5172" s="35"/>
    </row>
    <row r="5173" spans="1:1" x14ac:dyDescent="0.2">
      <c r="A5173" s="35"/>
    </row>
    <row r="5174" spans="1:1" x14ac:dyDescent="0.2">
      <c r="A5174" s="35"/>
    </row>
    <row r="5175" spans="1:1" x14ac:dyDescent="0.2">
      <c r="A5175" s="35"/>
    </row>
    <row r="5176" spans="1:1" x14ac:dyDescent="0.2">
      <c r="A5176" s="35"/>
    </row>
    <row r="5177" spans="1:1" x14ac:dyDescent="0.2">
      <c r="A5177" s="35"/>
    </row>
    <row r="5178" spans="1:1" x14ac:dyDescent="0.2">
      <c r="A5178" s="35"/>
    </row>
    <row r="5179" spans="1:1" x14ac:dyDescent="0.2">
      <c r="A5179" s="35"/>
    </row>
    <row r="5180" spans="1:1" x14ac:dyDescent="0.2">
      <c r="A5180" s="35"/>
    </row>
    <row r="5181" spans="1:1" x14ac:dyDescent="0.2">
      <c r="A5181" s="35"/>
    </row>
    <row r="5182" spans="1:1" x14ac:dyDescent="0.2">
      <c r="A5182" s="35"/>
    </row>
    <row r="5183" spans="1:1" x14ac:dyDescent="0.2">
      <c r="A5183" s="35"/>
    </row>
    <row r="5184" spans="1:1" x14ac:dyDescent="0.2">
      <c r="A5184" s="35"/>
    </row>
    <row r="5185" spans="1:1" x14ac:dyDescent="0.2">
      <c r="A5185" s="35"/>
    </row>
    <row r="5186" spans="1:1" x14ac:dyDescent="0.2">
      <c r="A5186" s="35"/>
    </row>
    <row r="5187" spans="1:1" x14ac:dyDescent="0.2">
      <c r="A5187" s="35"/>
    </row>
    <row r="5188" spans="1:1" x14ac:dyDescent="0.2">
      <c r="A5188" s="35"/>
    </row>
    <row r="5189" spans="1:1" x14ac:dyDescent="0.2">
      <c r="A5189" s="35"/>
    </row>
    <row r="5190" spans="1:1" x14ac:dyDescent="0.2">
      <c r="A5190" s="35"/>
    </row>
    <row r="5191" spans="1:1" x14ac:dyDescent="0.2">
      <c r="A5191" s="35"/>
    </row>
    <row r="5192" spans="1:1" x14ac:dyDescent="0.2">
      <c r="A5192" s="35"/>
    </row>
    <row r="5193" spans="1:1" x14ac:dyDescent="0.2">
      <c r="A5193" s="35"/>
    </row>
    <row r="5194" spans="1:1" x14ac:dyDescent="0.2">
      <c r="A5194" s="35"/>
    </row>
    <row r="5195" spans="1:1" x14ac:dyDescent="0.2">
      <c r="A5195" s="35"/>
    </row>
    <row r="5196" spans="1:1" x14ac:dyDescent="0.2">
      <c r="A5196" s="35"/>
    </row>
    <row r="5197" spans="1:1" x14ac:dyDescent="0.2">
      <c r="A5197" s="35"/>
    </row>
    <row r="5198" spans="1:1" x14ac:dyDescent="0.2">
      <c r="A5198" s="35"/>
    </row>
    <row r="5199" spans="1:1" x14ac:dyDescent="0.2">
      <c r="A5199" s="35"/>
    </row>
    <row r="5200" spans="1:1" x14ac:dyDescent="0.2">
      <c r="A5200" s="35"/>
    </row>
    <row r="5201" spans="1:1" x14ac:dyDescent="0.2">
      <c r="A5201" s="35"/>
    </row>
    <row r="5202" spans="1:1" x14ac:dyDescent="0.2">
      <c r="A5202" s="35"/>
    </row>
    <row r="5203" spans="1:1" x14ac:dyDescent="0.2">
      <c r="A5203" s="35"/>
    </row>
    <row r="5204" spans="1:1" x14ac:dyDescent="0.2">
      <c r="A5204" s="35"/>
    </row>
    <row r="5205" spans="1:1" x14ac:dyDescent="0.2">
      <c r="A5205" s="35"/>
    </row>
    <row r="5206" spans="1:1" x14ac:dyDescent="0.2">
      <c r="A5206" s="35"/>
    </row>
    <row r="5207" spans="1:1" x14ac:dyDescent="0.2">
      <c r="A5207" s="35"/>
    </row>
    <row r="5208" spans="1:1" x14ac:dyDescent="0.2">
      <c r="A5208" s="35"/>
    </row>
    <row r="5209" spans="1:1" x14ac:dyDescent="0.2">
      <c r="A5209" s="35"/>
    </row>
    <row r="5210" spans="1:1" x14ac:dyDescent="0.2">
      <c r="A5210" s="35"/>
    </row>
    <row r="5211" spans="1:1" x14ac:dyDescent="0.2">
      <c r="A5211" s="35"/>
    </row>
    <row r="5212" spans="1:1" x14ac:dyDescent="0.2">
      <c r="A5212" s="35"/>
    </row>
    <row r="5213" spans="1:1" x14ac:dyDescent="0.2">
      <c r="A5213" s="35"/>
    </row>
    <row r="5214" spans="1:1" x14ac:dyDescent="0.2">
      <c r="A5214" s="35"/>
    </row>
    <row r="5215" spans="1:1" x14ac:dyDescent="0.2">
      <c r="A5215" s="35"/>
    </row>
    <row r="5216" spans="1:1" x14ac:dyDescent="0.2">
      <c r="A5216" s="35"/>
    </row>
    <row r="5217" spans="1:1" x14ac:dyDescent="0.2">
      <c r="A5217" s="35"/>
    </row>
    <row r="5218" spans="1:1" x14ac:dyDescent="0.2">
      <c r="A5218" s="35"/>
    </row>
    <row r="5219" spans="1:1" x14ac:dyDescent="0.2">
      <c r="A5219" s="35"/>
    </row>
    <row r="5220" spans="1:1" x14ac:dyDescent="0.2">
      <c r="A5220" s="35"/>
    </row>
    <row r="5221" spans="1:1" x14ac:dyDescent="0.2">
      <c r="A5221" s="35"/>
    </row>
    <row r="5222" spans="1:1" x14ac:dyDescent="0.2">
      <c r="A5222" s="35"/>
    </row>
    <row r="5223" spans="1:1" x14ac:dyDescent="0.2">
      <c r="A5223" s="35"/>
    </row>
    <row r="5224" spans="1:1" x14ac:dyDescent="0.2">
      <c r="A5224" s="35"/>
    </row>
    <row r="5225" spans="1:1" x14ac:dyDescent="0.2">
      <c r="A5225" s="35"/>
    </row>
    <row r="5226" spans="1:1" x14ac:dyDescent="0.2">
      <c r="A5226" s="35"/>
    </row>
    <row r="5227" spans="1:1" x14ac:dyDescent="0.2">
      <c r="A5227" s="35"/>
    </row>
    <row r="5228" spans="1:1" x14ac:dyDescent="0.2">
      <c r="A5228" s="35"/>
    </row>
    <row r="5229" spans="1:1" x14ac:dyDescent="0.2">
      <c r="A5229" s="35"/>
    </row>
    <row r="5230" spans="1:1" x14ac:dyDescent="0.2">
      <c r="A5230" s="35"/>
    </row>
    <row r="5231" spans="1:1" x14ac:dyDescent="0.2">
      <c r="A5231" s="35"/>
    </row>
    <row r="5232" spans="1:1" x14ac:dyDescent="0.2">
      <c r="A5232" s="35"/>
    </row>
    <row r="5233" spans="1:1" x14ac:dyDescent="0.2">
      <c r="A5233" s="35"/>
    </row>
    <row r="5234" spans="1:1" x14ac:dyDescent="0.2">
      <c r="A5234" s="35"/>
    </row>
    <row r="5235" spans="1:1" x14ac:dyDescent="0.2">
      <c r="A5235" s="35"/>
    </row>
    <row r="5236" spans="1:1" x14ac:dyDescent="0.2">
      <c r="A5236" s="35"/>
    </row>
    <row r="5237" spans="1:1" x14ac:dyDescent="0.2">
      <c r="A5237" s="35"/>
    </row>
    <row r="5238" spans="1:1" x14ac:dyDescent="0.2">
      <c r="A5238" s="35"/>
    </row>
    <row r="5239" spans="1:1" x14ac:dyDescent="0.2">
      <c r="A5239" s="35"/>
    </row>
    <row r="5240" spans="1:1" x14ac:dyDescent="0.2">
      <c r="A5240" s="35"/>
    </row>
    <row r="5241" spans="1:1" x14ac:dyDescent="0.2">
      <c r="A5241" s="35"/>
    </row>
    <row r="5242" spans="1:1" x14ac:dyDescent="0.2">
      <c r="A5242" s="35"/>
    </row>
    <row r="5243" spans="1:1" x14ac:dyDescent="0.2">
      <c r="A5243" s="35"/>
    </row>
    <row r="5244" spans="1:1" x14ac:dyDescent="0.2">
      <c r="A5244" s="35"/>
    </row>
    <row r="5245" spans="1:1" x14ac:dyDescent="0.2">
      <c r="A5245" s="35"/>
    </row>
    <row r="5246" spans="1:1" x14ac:dyDescent="0.2">
      <c r="A5246" s="35"/>
    </row>
    <row r="5247" spans="1:1" x14ac:dyDescent="0.2">
      <c r="A5247" s="35"/>
    </row>
    <row r="5248" spans="1:1" x14ac:dyDescent="0.2">
      <c r="A5248" s="35"/>
    </row>
    <row r="5249" spans="1:1" x14ac:dyDescent="0.2">
      <c r="A5249" s="35"/>
    </row>
    <row r="5250" spans="1:1" x14ac:dyDescent="0.2">
      <c r="A5250" s="35"/>
    </row>
    <row r="5251" spans="1:1" x14ac:dyDescent="0.2">
      <c r="A5251" s="35"/>
    </row>
    <row r="5252" spans="1:1" x14ac:dyDescent="0.2">
      <c r="A5252" s="35"/>
    </row>
    <row r="5253" spans="1:1" x14ac:dyDescent="0.2">
      <c r="A5253" s="35"/>
    </row>
    <row r="5254" spans="1:1" x14ac:dyDescent="0.2">
      <c r="A5254" s="35"/>
    </row>
    <row r="5255" spans="1:1" x14ac:dyDescent="0.2">
      <c r="A5255" s="35"/>
    </row>
    <row r="5256" spans="1:1" x14ac:dyDescent="0.2">
      <c r="A5256" s="35"/>
    </row>
    <row r="5257" spans="1:1" x14ac:dyDescent="0.2">
      <c r="A5257" s="35"/>
    </row>
    <row r="5258" spans="1:1" x14ac:dyDescent="0.2">
      <c r="A5258" s="35"/>
    </row>
    <row r="5259" spans="1:1" x14ac:dyDescent="0.2">
      <c r="A5259" s="35"/>
    </row>
    <row r="5260" spans="1:1" x14ac:dyDescent="0.2">
      <c r="A5260" s="35"/>
    </row>
    <row r="5261" spans="1:1" x14ac:dyDescent="0.2">
      <c r="A5261" s="35"/>
    </row>
    <row r="5262" spans="1:1" x14ac:dyDescent="0.2">
      <c r="A5262" s="35"/>
    </row>
    <row r="5263" spans="1:1" x14ac:dyDescent="0.2">
      <c r="A5263" s="35"/>
    </row>
    <row r="5264" spans="1:1" x14ac:dyDescent="0.2">
      <c r="A5264" s="35"/>
    </row>
    <row r="5265" spans="1:1" x14ac:dyDescent="0.2">
      <c r="A5265" s="35"/>
    </row>
    <row r="5266" spans="1:1" x14ac:dyDescent="0.2">
      <c r="A5266" s="35"/>
    </row>
    <row r="5267" spans="1:1" x14ac:dyDescent="0.2">
      <c r="A5267" s="35"/>
    </row>
    <row r="5268" spans="1:1" x14ac:dyDescent="0.2">
      <c r="A5268" s="35"/>
    </row>
    <row r="5269" spans="1:1" x14ac:dyDescent="0.2">
      <c r="A5269" s="35"/>
    </row>
    <row r="5270" spans="1:1" x14ac:dyDescent="0.2">
      <c r="A5270" s="35"/>
    </row>
    <row r="5271" spans="1:1" x14ac:dyDescent="0.2">
      <c r="A5271" s="35"/>
    </row>
    <row r="5272" spans="1:1" x14ac:dyDescent="0.2">
      <c r="A5272" s="35"/>
    </row>
    <row r="5273" spans="1:1" x14ac:dyDescent="0.2">
      <c r="A5273" s="35"/>
    </row>
    <row r="5274" spans="1:1" x14ac:dyDescent="0.2">
      <c r="A5274" s="35"/>
    </row>
    <row r="5275" spans="1:1" x14ac:dyDescent="0.2">
      <c r="A5275" s="35"/>
    </row>
    <row r="5276" spans="1:1" x14ac:dyDescent="0.2">
      <c r="A5276" s="35"/>
    </row>
    <row r="5277" spans="1:1" x14ac:dyDescent="0.2">
      <c r="A5277" s="35"/>
    </row>
    <row r="5278" spans="1:1" x14ac:dyDescent="0.2">
      <c r="A5278" s="35"/>
    </row>
    <row r="5279" spans="1:1" x14ac:dyDescent="0.2">
      <c r="A5279" s="35"/>
    </row>
    <row r="5280" spans="1:1" x14ac:dyDescent="0.2">
      <c r="A5280" s="35"/>
    </row>
    <row r="5281" spans="1:1" x14ac:dyDescent="0.2">
      <c r="A5281" s="35"/>
    </row>
    <row r="5282" spans="1:1" x14ac:dyDescent="0.2">
      <c r="A5282" s="35"/>
    </row>
    <row r="5283" spans="1:1" x14ac:dyDescent="0.2">
      <c r="A5283" s="35"/>
    </row>
    <row r="5284" spans="1:1" x14ac:dyDescent="0.2">
      <c r="A5284" s="35"/>
    </row>
    <row r="5285" spans="1:1" x14ac:dyDescent="0.2">
      <c r="A5285" s="35"/>
    </row>
    <row r="5286" spans="1:1" x14ac:dyDescent="0.2">
      <c r="A5286" s="35"/>
    </row>
    <row r="5287" spans="1:1" x14ac:dyDescent="0.2">
      <c r="A5287" s="35"/>
    </row>
    <row r="5288" spans="1:1" x14ac:dyDescent="0.2">
      <c r="A5288" s="35"/>
    </row>
    <row r="5289" spans="1:1" x14ac:dyDescent="0.2">
      <c r="A5289" s="35"/>
    </row>
    <row r="5290" spans="1:1" x14ac:dyDescent="0.2">
      <c r="A5290" s="35"/>
    </row>
    <row r="5291" spans="1:1" x14ac:dyDescent="0.2">
      <c r="A5291" s="35"/>
    </row>
    <row r="5292" spans="1:1" x14ac:dyDescent="0.2">
      <c r="A5292" s="35"/>
    </row>
    <row r="5293" spans="1:1" x14ac:dyDescent="0.2">
      <c r="A5293" s="35"/>
    </row>
    <row r="5294" spans="1:1" x14ac:dyDescent="0.2">
      <c r="A5294" s="35"/>
    </row>
    <row r="5295" spans="1:1" x14ac:dyDescent="0.2">
      <c r="A5295" s="35"/>
    </row>
    <row r="5296" spans="1:1" x14ac:dyDescent="0.2">
      <c r="A5296" s="35"/>
    </row>
    <row r="5297" spans="1:1" x14ac:dyDescent="0.2">
      <c r="A5297" s="35"/>
    </row>
    <row r="5298" spans="1:1" x14ac:dyDescent="0.2">
      <c r="A5298" s="35"/>
    </row>
    <row r="5299" spans="1:1" x14ac:dyDescent="0.2">
      <c r="A5299" s="35"/>
    </row>
    <row r="5300" spans="1:1" x14ac:dyDescent="0.2">
      <c r="A5300" s="35"/>
    </row>
    <row r="5301" spans="1:1" x14ac:dyDescent="0.2">
      <c r="A5301" s="35"/>
    </row>
    <row r="5302" spans="1:1" x14ac:dyDescent="0.2">
      <c r="A5302" s="35"/>
    </row>
    <row r="5303" spans="1:1" x14ac:dyDescent="0.2">
      <c r="A5303" s="35"/>
    </row>
    <row r="5304" spans="1:1" x14ac:dyDescent="0.2">
      <c r="A5304" s="35"/>
    </row>
    <row r="5305" spans="1:1" x14ac:dyDescent="0.2">
      <c r="A5305" s="35"/>
    </row>
    <row r="5306" spans="1:1" x14ac:dyDescent="0.2">
      <c r="A5306" s="35"/>
    </row>
    <row r="5307" spans="1:1" x14ac:dyDescent="0.2">
      <c r="A5307" s="35"/>
    </row>
    <row r="5308" spans="1:1" x14ac:dyDescent="0.2">
      <c r="A5308" s="35"/>
    </row>
    <row r="5309" spans="1:1" x14ac:dyDescent="0.2">
      <c r="A5309" s="35"/>
    </row>
    <row r="5310" spans="1:1" x14ac:dyDescent="0.2">
      <c r="A5310" s="35"/>
    </row>
    <row r="5311" spans="1:1" x14ac:dyDescent="0.2">
      <c r="A5311" s="35"/>
    </row>
    <row r="5312" spans="1:1" x14ac:dyDescent="0.2">
      <c r="A5312" s="35"/>
    </row>
    <row r="5313" spans="1:1" x14ac:dyDescent="0.2">
      <c r="A5313" s="35"/>
    </row>
    <row r="5314" spans="1:1" x14ac:dyDescent="0.2">
      <c r="A5314" s="35"/>
    </row>
    <row r="5315" spans="1:1" x14ac:dyDescent="0.2">
      <c r="A5315" s="35"/>
    </row>
    <row r="5316" spans="1:1" x14ac:dyDescent="0.2">
      <c r="A5316" s="35"/>
    </row>
    <row r="5317" spans="1:1" x14ac:dyDescent="0.2">
      <c r="A5317" s="35"/>
    </row>
    <row r="5318" spans="1:1" x14ac:dyDescent="0.2">
      <c r="A5318" s="35"/>
    </row>
    <row r="5319" spans="1:1" x14ac:dyDescent="0.2">
      <c r="A5319" s="35"/>
    </row>
    <row r="5320" spans="1:1" x14ac:dyDescent="0.2">
      <c r="A5320" s="35"/>
    </row>
    <row r="5321" spans="1:1" x14ac:dyDescent="0.2">
      <c r="A5321" s="35"/>
    </row>
    <row r="5322" spans="1:1" x14ac:dyDescent="0.2">
      <c r="A5322" s="35"/>
    </row>
    <row r="5323" spans="1:1" x14ac:dyDescent="0.2">
      <c r="A5323" s="35"/>
    </row>
    <row r="5324" spans="1:1" x14ac:dyDescent="0.2">
      <c r="A5324" s="35"/>
    </row>
    <row r="5325" spans="1:1" x14ac:dyDescent="0.2">
      <c r="A5325" s="35"/>
    </row>
    <row r="5326" spans="1:1" x14ac:dyDescent="0.2">
      <c r="A5326" s="35"/>
    </row>
    <row r="5327" spans="1:1" x14ac:dyDescent="0.2">
      <c r="A5327" s="35"/>
    </row>
    <row r="5328" spans="1:1" x14ac:dyDescent="0.2">
      <c r="A5328" s="35"/>
    </row>
    <row r="5329" spans="1:1" x14ac:dyDescent="0.2">
      <c r="A5329" s="35"/>
    </row>
    <row r="5330" spans="1:1" x14ac:dyDescent="0.2">
      <c r="A5330" s="35"/>
    </row>
    <row r="5331" spans="1:1" x14ac:dyDescent="0.2">
      <c r="A5331" s="35"/>
    </row>
    <row r="5332" spans="1:1" x14ac:dyDescent="0.2">
      <c r="A5332" s="35"/>
    </row>
    <row r="5333" spans="1:1" x14ac:dyDescent="0.2">
      <c r="A5333" s="35"/>
    </row>
    <row r="5334" spans="1:1" x14ac:dyDescent="0.2">
      <c r="A5334" s="35"/>
    </row>
    <row r="5335" spans="1:1" x14ac:dyDescent="0.2">
      <c r="A5335" s="35"/>
    </row>
    <row r="5336" spans="1:1" x14ac:dyDescent="0.2">
      <c r="A5336" s="35"/>
    </row>
    <row r="5337" spans="1:1" x14ac:dyDescent="0.2">
      <c r="A5337" s="35"/>
    </row>
    <row r="5338" spans="1:1" x14ac:dyDescent="0.2">
      <c r="A5338" s="35"/>
    </row>
    <row r="5339" spans="1:1" x14ac:dyDescent="0.2">
      <c r="A5339" s="35"/>
    </row>
    <row r="5340" spans="1:1" x14ac:dyDescent="0.2">
      <c r="A5340" s="35"/>
    </row>
    <row r="5341" spans="1:1" x14ac:dyDescent="0.2">
      <c r="A5341" s="35"/>
    </row>
    <row r="5342" spans="1:1" x14ac:dyDescent="0.2">
      <c r="A5342" s="35"/>
    </row>
    <row r="5343" spans="1:1" x14ac:dyDescent="0.2">
      <c r="A5343" s="35"/>
    </row>
    <row r="5344" spans="1:1" x14ac:dyDescent="0.2">
      <c r="A5344" s="35"/>
    </row>
    <row r="5345" spans="1:1" x14ac:dyDescent="0.2">
      <c r="A5345" s="35"/>
    </row>
    <row r="5346" spans="1:1" x14ac:dyDescent="0.2">
      <c r="A5346" s="35"/>
    </row>
    <row r="5347" spans="1:1" x14ac:dyDescent="0.2">
      <c r="A5347" s="35"/>
    </row>
    <row r="5348" spans="1:1" x14ac:dyDescent="0.2">
      <c r="A5348" s="35"/>
    </row>
    <row r="5349" spans="1:1" x14ac:dyDescent="0.2">
      <c r="A5349" s="35"/>
    </row>
    <row r="5350" spans="1:1" x14ac:dyDescent="0.2">
      <c r="A5350" s="35"/>
    </row>
    <row r="5351" spans="1:1" x14ac:dyDescent="0.2">
      <c r="A5351" s="35"/>
    </row>
    <row r="5352" spans="1:1" x14ac:dyDescent="0.2">
      <c r="A5352" s="35"/>
    </row>
    <row r="5353" spans="1:1" x14ac:dyDescent="0.2">
      <c r="A5353" s="35"/>
    </row>
    <row r="5354" spans="1:1" x14ac:dyDescent="0.2">
      <c r="A5354" s="35"/>
    </row>
    <row r="5355" spans="1:1" x14ac:dyDescent="0.2">
      <c r="A5355" s="35"/>
    </row>
    <row r="5356" spans="1:1" x14ac:dyDescent="0.2">
      <c r="A5356" s="35"/>
    </row>
    <row r="5357" spans="1:1" x14ac:dyDescent="0.2">
      <c r="A5357" s="35"/>
    </row>
    <row r="5358" spans="1:1" x14ac:dyDescent="0.2">
      <c r="A5358" s="35"/>
    </row>
    <row r="5359" spans="1:1" x14ac:dyDescent="0.2">
      <c r="A5359" s="35"/>
    </row>
    <row r="5360" spans="1:1" x14ac:dyDescent="0.2">
      <c r="A5360" s="35"/>
    </row>
    <row r="5361" spans="1:1" x14ac:dyDescent="0.2">
      <c r="A5361" s="35"/>
    </row>
    <row r="5362" spans="1:1" x14ac:dyDescent="0.2">
      <c r="A5362" s="35"/>
    </row>
    <row r="5363" spans="1:1" x14ac:dyDescent="0.2">
      <c r="A5363" s="35"/>
    </row>
    <row r="5364" spans="1:1" x14ac:dyDescent="0.2">
      <c r="A5364" s="35"/>
    </row>
    <row r="5365" spans="1:1" x14ac:dyDescent="0.2">
      <c r="A5365" s="35"/>
    </row>
    <row r="5366" spans="1:1" x14ac:dyDescent="0.2">
      <c r="A5366" s="35"/>
    </row>
    <row r="5367" spans="1:1" x14ac:dyDescent="0.2">
      <c r="A5367" s="35"/>
    </row>
    <row r="5368" spans="1:1" x14ac:dyDescent="0.2">
      <c r="A5368" s="35"/>
    </row>
    <row r="5369" spans="1:1" x14ac:dyDescent="0.2">
      <c r="A5369" s="35"/>
    </row>
    <row r="5370" spans="1:1" x14ac:dyDescent="0.2">
      <c r="A5370" s="35"/>
    </row>
    <row r="5371" spans="1:1" x14ac:dyDescent="0.2">
      <c r="A5371" s="35"/>
    </row>
    <row r="5372" spans="1:1" x14ac:dyDescent="0.2">
      <c r="A5372" s="35"/>
    </row>
    <row r="5373" spans="1:1" x14ac:dyDescent="0.2">
      <c r="A5373" s="35"/>
    </row>
    <row r="5374" spans="1:1" x14ac:dyDescent="0.2">
      <c r="A5374" s="35"/>
    </row>
    <row r="5375" spans="1:1" x14ac:dyDescent="0.2">
      <c r="A5375" s="35"/>
    </row>
    <row r="5376" spans="1:1" x14ac:dyDescent="0.2">
      <c r="A5376" s="35"/>
    </row>
    <row r="5377" spans="1:1" x14ac:dyDescent="0.2">
      <c r="A5377" s="35"/>
    </row>
    <row r="5378" spans="1:1" x14ac:dyDescent="0.2">
      <c r="A5378" s="35"/>
    </row>
    <row r="5379" spans="1:1" x14ac:dyDescent="0.2">
      <c r="A5379" s="35"/>
    </row>
    <row r="5380" spans="1:1" x14ac:dyDescent="0.2">
      <c r="A5380" s="35"/>
    </row>
    <row r="5381" spans="1:1" x14ac:dyDescent="0.2">
      <c r="A5381" s="35"/>
    </row>
    <row r="5382" spans="1:1" x14ac:dyDescent="0.2">
      <c r="A5382" s="35"/>
    </row>
    <row r="5383" spans="1:1" x14ac:dyDescent="0.2">
      <c r="A5383" s="35"/>
    </row>
    <row r="5384" spans="1:1" x14ac:dyDescent="0.2">
      <c r="A5384" s="35"/>
    </row>
    <row r="5385" spans="1:1" x14ac:dyDescent="0.2">
      <c r="A5385" s="35"/>
    </row>
    <row r="5386" spans="1:1" x14ac:dyDescent="0.2">
      <c r="A5386" s="35"/>
    </row>
    <row r="5387" spans="1:1" x14ac:dyDescent="0.2">
      <c r="A5387" s="35"/>
    </row>
    <row r="5388" spans="1:1" x14ac:dyDescent="0.2">
      <c r="A5388" s="35"/>
    </row>
    <row r="5389" spans="1:1" x14ac:dyDescent="0.2">
      <c r="A5389" s="35"/>
    </row>
    <row r="5390" spans="1:1" x14ac:dyDescent="0.2">
      <c r="A5390" s="35"/>
    </row>
    <row r="5391" spans="1:1" x14ac:dyDescent="0.2">
      <c r="A5391" s="35"/>
    </row>
    <row r="5392" spans="1:1" x14ac:dyDescent="0.2">
      <c r="A5392" s="35"/>
    </row>
    <row r="5393" spans="1:1" x14ac:dyDescent="0.2">
      <c r="A5393" s="35"/>
    </row>
    <row r="5394" spans="1:1" x14ac:dyDescent="0.2">
      <c r="A5394" s="35"/>
    </row>
    <row r="5395" spans="1:1" x14ac:dyDescent="0.2">
      <c r="A5395" s="35"/>
    </row>
    <row r="5396" spans="1:1" x14ac:dyDescent="0.2">
      <c r="A5396" s="35"/>
    </row>
    <row r="5397" spans="1:1" x14ac:dyDescent="0.2">
      <c r="A5397" s="35"/>
    </row>
    <row r="5398" spans="1:1" x14ac:dyDescent="0.2">
      <c r="A5398" s="35"/>
    </row>
    <row r="5399" spans="1:1" x14ac:dyDescent="0.2">
      <c r="A5399" s="35"/>
    </row>
    <row r="5400" spans="1:1" x14ac:dyDescent="0.2">
      <c r="A5400" s="35"/>
    </row>
    <row r="5401" spans="1:1" x14ac:dyDescent="0.2">
      <c r="A5401" s="35"/>
    </row>
    <row r="5402" spans="1:1" x14ac:dyDescent="0.2">
      <c r="A5402" s="35"/>
    </row>
    <row r="5403" spans="1:1" x14ac:dyDescent="0.2">
      <c r="A5403" s="35"/>
    </row>
    <row r="5404" spans="1:1" x14ac:dyDescent="0.2">
      <c r="A5404" s="35"/>
    </row>
    <row r="5405" spans="1:1" x14ac:dyDescent="0.2">
      <c r="A5405" s="35"/>
    </row>
    <row r="5406" spans="1:1" x14ac:dyDescent="0.2">
      <c r="A5406" s="35"/>
    </row>
    <row r="5407" spans="1:1" x14ac:dyDescent="0.2">
      <c r="A5407" s="35"/>
    </row>
    <row r="5408" spans="1:1" x14ac:dyDescent="0.2">
      <c r="A5408" s="35"/>
    </row>
    <row r="5409" spans="1:1" x14ac:dyDescent="0.2">
      <c r="A5409" s="35"/>
    </row>
    <row r="5410" spans="1:1" x14ac:dyDescent="0.2">
      <c r="A5410" s="35"/>
    </row>
    <row r="5411" spans="1:1" x14ac:dyDescent="0.2">
      <c r="A5411" s="35"/>
    </row>
    <row r="5412" spans="1:1" x14ac:dyDescent="0.2">
      <c r="A5412" s="35"/>
    </row>
    <row r="5413" spans="1:1" x14ac:dyDescent="0.2">
      <c r="A5413" s="35"/>
    </row>
    <row r="5414" spans="1:1" x14ac:dyDescent="0.2">
      <c r="A5414" s="35"/>
    </row>
    <row r="5415" spans="1:1" x14ac:dyDescent="0.2">
      <c r="A5415" s="35"/>
    </row>
    <row r="5416" spans="1:1" x14ac:dyDescent="0.2">
      <c r="A5416" s="35"/>
    </row>
    <row r="5417" spans="1:1" x14ac:dyDescent="0.2">
      <c r="A5417" s="35"/>
    </row>
    <row r="5418" spans="1:1" x14ac:dyDescent="0.2">
      <c r="A5418" s="35"/>
    </row>
    <row r="5419" spans="1:1" x14ac:dyDescent="0.2">
      <c r="A5419" s="35"/>
    </row>
    <row r="5420" spans="1:1" x14ac:dyDescent="0.2">
      <c r="A5420" s="35"/>
    </row>
    <row r="5421" spans="1:1" x14ac:dyDescent="0.2">
      <c r="A5421" s="35"/>
    </row>
    <row r="5422" spans="1:1" x14ac:dyDescent="0.2">
      <c r="A5422" s="35"/>
    </row>
    <row r="5423" spans="1:1" x14ac:dyDescent="0.2">
      <c r="A5423" s="35"/>
    </row>
    <row r="5424" spans="1:1" x14ac:dyDescent="0.2">
      <c r="A5424" s="35"/>
    </row>
    <row r="5425" spans="1:1" x14ac:dyDescent="0.2">
      <c r="A5425" s="35"/>
    </row>
    <row r="5426" spans="1:1" x14ac:dyDescent="0.2">
      <c r="A5426" s="35"/>
    </row>
    <row r="5427" spans="1:1" x14ac:dyDescent="0.2">
      <c r="A5427" s="35"/>
    </row>
    <row r="5428" spans="1:1" x14ac:dyDescent="0.2">
      <c r="A5428" s="35"/>
    </row>
    <row r="5429" spans="1:1" x14ac:dyDescent="0.2">
      <c r="A5429" s="35"/>
    </row>
    <row r="5430" spans="1:1" x14ac:dyDescent="0.2">
      <c r="A5430" s="35"/>
    </row>
    <row r="5431" spans="1:1" x14ac:dyDescent="0.2">
      <c r="A5431" s="35"/>
    </row>
    <row r="5432" spans="1:1" x14ac:dyDescent="0.2">
      <c r="A5432" s="35"/>
    </row>
    <row r="5433" spans="1:1" x14ac:dyDescent="0.2">
      <c r="A5433" s="35"/>
    </row>
    <row r="5434" spans="1:1" x14ac:dyDescent="0.2">
      <c r="A5434" s="35"/>
    </row>
    <row r="5435" spans="1:1" x14ac:dyDescent="0.2">
      <c r="A5435" s="35"/>
    </row>
    <row r="5436" spans="1:1" x14ac:dyDescent="0.2">
      <c r="A5436" s="35"/>
    </row>
    <row r="5437" spans="1:1" x14ac:dyDescent="0.2">
      <c r="A5437" s="35"/>
    </row>
    <row r="5438" spans="1:1" x14ac:dyDescent="0.2">
      <c r="A5438" s="35"/>
    </row>
    <row r="5439" spans="1:1" x14ac:dyDescent="0.2">
      <c r="A5439" s="35"/>
    </row>
    <row r="5440" spans="1:1" x14ac:dyDescent="0.2">
      <c r="A5440" s="35"/>
    </row>
    <row r="5441" spans="1:1" x14ac:dyDescent="0.2">
      <c r="A5441" s="35"/>
    </row>
    <row r="5442" spans="1:1" x14ac:dyDescent="0.2">
      <c r="A5442" s="35"/>
    </row>
  </sheetData>
  <sheetProtection algorithmName="SHA-512" hashValue="DM6b4bDzGKWebehib1xKN7KOAnlNj3Yqc389saE9hmFqs76/GpuV9mlAYmgZXriS7WTzGUgI+NoETxo0XhIHIw==" saltValue="3nYVryQ+JuRmJmko+off3A==" spinCount="100000" sheet="1" formatCells="0" selectLockedCells="1"/>
  <mergeCells count="172">
    <mergeCell ref="B86:K87"/>
    <mergeCell ref="B53:D53"/>
    <mergeCell ref="D56:E56"/>
    <mergeCell ref="G54:I54"/>
    <mergeCell ref="B55:C55"/>
    <mergeCell ref="B56:C56"/>
    <mergeCell ref="B62:K62"/>
    <mergeCell ref="B73:D73"/>
    <mergeCell ref="G55:I55"/>
    <mergeCell ref="G56:I56"/>
    <mergeCell ref="D55:E55"/>
    <mergeCell ref="D58:E58"/>
    <mergeCell ref="D60:E60"/>
    <mergeCell ref="B84:K84"/>
    <mergeCell ref="B70:K70"/>
    <mergeCell ref="B80:K82"/>
    <mergeCell ref="B83:D83"/>
    <mergeCell ref="J83:K83"/>
    <mergeCell ref="E83:H83"/>
    <mergeCell ref="E74:G74"/>
    <mergeCell ref="B74:D74"/>
    <mergeCell ref="J71:K71"/>
    <mergeCell ref="E72:G72"/>
    <mergeCell ref="B71:D71"/>
    <mergeCell ref="B79:K79"/>
    <mergeCell ref="G53:I53"/>
    <mergeCell ref="J53:K53"/>
    <mergeCell ref="B54:C54"/>
    <mergeCell ref="B57:K57"/>
    <mergeCell ref="D54:E54"/>
    <mergeCell ref="B72:D72"/>
    <mergeCell ref="B76:K76"/>
    <mergeCell ref="B77:D77"/>
    <mergeCell ref="E77:K77"/>
    <mergeCell ref="E78:K78"/>
    <mergeCell ref="H71:I71"/>
    <mergeCell ref="H72:I72"/>
    <mergeCell ref="H73:I73"/>
    <mergeCell ref="E73:G73"/>
    <mergeCell ref="B78:D78"/>
    <mergeCell ref="B63:K63"/>
    <mergeCell ref="B64:K65"/>
    <mergeCell ref="B66:K66"/>
    <mergeCell ref="B67:K68"/>
    <mergeCell ref="A1:L1"/>
    <mergeCell ref="A2:L2"/>
    <mergeCell ref="G34:I34"/>
    <mergeCell ref="J34:K34"/>
    <mergeCell ref="G41:I41"/>
    <mergeCell ref="J41:K41"/>
    <mergeCell ref="J24:K24"/>
    <mergeCell ref="J25:K25"/>
    <mergeCell ref="B60:C60"/>
    <mergeCell ref="B47:D47"/>
    <mergeCell ref="B48:D48"/>
    <mergeCell ref="B49:D49"/>
    <mergeCell ref="J32:K32"/>
    <mergeCell ref="J33:K33"/>
    <mergeCell ref="J35:K35"/>
    <mergeCell ref="J39:K39"/>
    <mergeCell ref="J40:K40"/>
    <mergeCell ref="G36:I36"/>
    <mergeCell ref="G43:I43"/>
    <mergeCell ref="E38:K38"/>
    <mergeCell ref="G32:I32"/>
    <mergeCell ref="G33:I33"/>
    <mergeCell ref="G39:I39"/>
    <mergeCell ref="J72:K72"/>
    <mergeCell ref="J73:K73"/>
    <mergeCell ref="J74:K74"/>
    <mergeCell ref="G47:I47"/>
    <mergeCell ref="J47:K47"/>
    <mergeCell ref="D27:E27"/>
    <mergeCell ref="D28:E28"/>
    <mergeCell ref="G48:I48"/>
    <mergeCell ref="B39:D39"/>
    <mergeCell ref="J48:K48"/>
    <mergeCell ref="B43:D43"/>
    <mergeCell ref="B46:D46"/>
    <mergeCell ref="B29:E29"/>
    <mergeCell ref="B38:D38"/>
    <mergeCell ref="B34:D34"/>
    <mergeCell ref="B35:D35"/>
    <mergeCell ref="B40:D40"/>
    <mergeCell ref="B36:D36"/>
    <mergeCell ref="B41:D41"/>
    <mergeCell ref="B42:D42"/>
    <mergeCell ref="G35:I35"/>
    <mergeCell ref="B33:D33"/>
    <mergeCell ref="J46:K46"/>
    <mergeCell ref="B58:C58"/>
    <mergeCell ref="B85:K85"/>
    <mergeCell ref="J18:K18"/>
    <mergeCell ref="E6:J6"/>
    <mergeCell ref="B7:D7"/>
    <mergeCell ref="G29:K29"/>
    <mergeCell ref="B6:D6"/>
    <mergeCell ref="G19:J19"/>
    <mergeCell ref="B15:C15"/>
    <mergeCell ref="B16:C16"/>
    <mergeCell ref="G18:I18"/>
    <mergeCell ref="D19:E19"/>
    <mergeCell ref="D20:E20"/>
    <mergeCell ref="B19:C19"/>
    <mergeCell ref="B20:C20"/>
    <mergeCell ref="J16:K16"/>
    <mergeCell ref="J17:K17"/>
    <mergeCell ref="F9:K9"/>
    <mergeCell ref="F10:G10"/>
    <mergeCell ref="B10:E10"/>
    <mergeCell ref="B9:D9"/>
    <mergeCell ref="H10:K10"/>
    <mergeCell ref="D23:E23"/>
    <mergeCell ref="B23:C23"/>
    <mergeCell ref="E71:G71"/>
    <mergeCell ref="M2:Q2"/>
    <mergeCell ref="B3:D3"/>
    <mergeCell ref="G26:I26"/>
    <mergeCell ref="J26:K26"/>
    <mergeCell ref="B51:K51"/>
    <mergeCell ref="B4:D4"/>
    <mergeCell ref="J54:K54"/>
    <mergeCell ref="J55:K55"/>
    <mergeCell ref="J56:K56"/>
    <mergeCell ref="E7:J7"/>
    <mergeCell ref="D15:E15"/>
    <mergeCell ref="D16:E16"/>
    <mergeCell ref="D17:E17"/>
    <mergeCell ref="D18:E18"/>
    <mergeCell ref="B8:E8"/>
    <mergeCell ref="F8:I8"/>
    <mergeCell ref="B17:C17"/>
    <mergeCell ref="B18:C18"/>
    <mergeCell ref="J23:K23"/>
    <mergeCell ref="G23:I23"/>
    <mergeCell ref="J42:K42"/>
    <mergeCell ref="G46:I46"/>
    <mergeCell ref="G40:I40"/>
    <mergeCell ref="G42:I42"/>
    <mergeCell ref="B24:C24"/>
    <mergeCell ref="B25:C25"/>
    <mergeCell ref="B26:C26"/>
    <mergeCell ref="B27:C27"/>
    <mergeCell ref="B28:C28"/>
    <mergeCell ref="B32:D32"/>
    <mergeCell ref="D24:E24"/>
    <mergeCell ref="D25:E25"/>
    <mergeCell ref="D26:E26"/>
    <mergeCell ref="M1:U1"/>
    <mergeCell ref="G16:I16"/>
    <mergeCell ref="G17:I17"/>
    <mergeCell ref="G15:I15"/>
    <mergeCell ref="J15:K15"/>
    <mergeCell ref="I58:K58"/>
    <mergeCell ref="I59:K59"/>
    <mergeCell ref="I60:K60"/>
    <mergeCell ref="I61:K61"/>
    <mergeCell ref="G27:K27"/>
    <mergeCell ref="G49:I49"/>
    <mergeCell ref="J49:K49"/>
    <mergeCell ref="G24:I24"/>
    <mergeCell ref="G25:I25"/>
    <mergeCell ref="G28:K28"/>
    <mergeCell ref="B12:K12"/>
    <mergeCell ref="B59:C59"/>
    <mergeCell ref="D59:E59"/>
    <mergeCell ref="B61:C61"/>
    <mergeCell ref="D61:E61"/>
    <mergeCell ref="G58:H58"/>
    <mergeCell ref="G59:H59"/>
    <mergeCell ref="G60:H60"/>
    <mergeCell ref="G61:H61"/>
  </mergeCells>
  <conditionalFormatting sqref="J39:K39">
    <cfRule type="expression" dxfId="70" priority="106">
      <formula>E39="other"</formula>
    </cfRule>
  </conditionalFormatting>
  <conditionalFormatting sqref="J46:K46">
    <cfRule type="expression" dxfId="69" priority="101">
      <formula>E46="Other"</formula>
    </cfRule>
  </conditionalFormatting>
  <conditionalFormatting sqref="J48:K48">
    <cfRule type="expression" dxfId="68" priority="97">
      <formula>E48="Yes"</formula>
    </cfRule>
  </conditionalFormatting>
  <conditionalFormatting sqref="J54:K54">
    <cfRule type="expression" dxfId="67" priority="91">
      <formula>D54="Other"</formula>
    </cfRule>
  </conditionalFormatting>
  <conditionalFormatting sqref="J55:K55">
    <cfRule type="expression" dxfId="66" priority="88">
      <formula>D55="Other"</formula>
    </cfRule>
  </conditionalFormatting>
  <conditionalFormatting sqref="J56:K56">
    <cfRule type="expression" dxfId="65" priority="87">
      <formula>D56="Other"</formula>
    </cfRule>
  </conditionalFormatting>
  <conditionalFormatting sqref="G54:I54">
    <cfRule type="expression" dxfId="64" priority="80">
      <formula>D54="other"</formula>
    </cfRule>
  </conditionalFormatting>
  <conditionalFormatting sqref="G55:I55">
    <cfRule type="expression" dxfId="63" priority="79">
      <formula>D55="other"</formula>
    </cfRule>
  </conditionalFormatting>
  <conditionalFormatting sqref="G56:I56">
    <cfRule type="expression" dxfId="62" priority="76">
      <formula>D56="other"</formula>
    </cfRule>
  </conditionalFormatting>
  <conditionalFormatting sqref="G48:I48">
    <cfRule type="expression" dxfId="61" priority="74">
      <formula>$E$48="Yes"</formula>
    </cfRule>
  </conditionalFormatting>
  <conditionalFormatting sqref="G32:I32">
    <cfRule type="expression" dxfId="60" priority="69">
      <formula>$E$32="other"</formula>
    </cfRule>
  </conditionalFormatting>
  <conditionalFormatting sqref="J34:K34">
    <cfRule type="expression" dxfId="59" priority="65">
      <formula>$J$34="Not Qualified"</formula>
    </cfRule>
  </conditionalFormatting>
  <conditionalFormatting sqref="E78:K78">
    <cfRule type="containsText" dxfId="58" priority="64" operator="containsText" text="failed">
      <formula>NOT(ISERROR(SEARCH("failed",E78)))</formula>
    </cfRule>
  </conditionalFormatting>
  <conditionalFormatting sqref="G39:I39">
    <cfRule type="expression" dxfId="57" priority="62">
      <formula>$E$39="other"</formula>
    </cfRule>
  </conditionalFormatting>
  <conditionalFormatting sqref="B35:D35">
    <cfRule type="expression" dxfId="56" priority="57">
      <formula>$E$33="Powder Coat"</formula>
    </cfRule>
  </conditionalFormatting>
  <conditionalFormatting sqref="B42:D42">
    <cfRule type="expression" dxfId="55" priority="55">
      <formula>$E$40="Powder Coat"</formula>
    </cfRule>
  </conditionalFormatting>
  <conditionalFormatting sqref="E42">
    <cfRule type="expression" dxfId="54" priority="54">
      <formula>$E$40="Powder Coat"</formula>
    </cfRule>
  </conditionalFormatting>
  <conditionalFormatting sqref="E78:K78">
    <cfRule type="expression" dxfId="53" priority="53">
      <formula>$B$78=""</formula>
    </cfRule>
  </conditionalFormatting>
  <conditionalFormatting sqref="B86:K87">
    <cfRule type="expression" dxfId="52" priority="52">
      <formula>$E$78="Follow up required, see below."</formula>
    </cfRule>
  </conditionalFormatting>
  <conditionalFormatting sqref="F9">
    <cfRule type="expression" dxfId="51" priority="41">
      <formula>$E$9="Other"</formula>
    </cfRule>
  </conditionalFormatting>
  <conditionalFormatting sqref="E38:K38">
    <cfRule type="expression" dxfId="50" priority="40">
      <formula>$F$8="JDM F17 Level 1"</formula>
    </cfRule>
  </conditionalFormatting>
  <conditionalFormatting sqref="E33:E36 J36 J34:K35 J42:K42 K36">
    <cfRule type="expression" dxfId="49" priority="133">
      <formula>$E$32=$M$12</formula>
    </cfRule>
  </conditionalFormatting>
  <conditionalFormatting sqref="J32:K32">
    <cfRule type="expression" dxfId="48" priority="136">
      <formula>$E$32=$M$11</formula>
    </cfRule>
  </conditionalFormatting>
  <conditionalFormatting sqref="B10:E10">
    <cfRule type="expression" dxfId="47" priority="20">
      <formula>$E$9=$P$11</formula>
    </cfRule>
    <cfRule type="expression" dxfId="46" priority="21">
      <formula>$E$9=$P$10</formula>
    </cfRule>
  </conditionalFormatting>
  <conditionalFormatting sqref="F10:G10">
    <cfRule type="expression" dxfId="45" priority="18">
      <formula>$E$9=$P$11</formula>
    </cfRule>
    <cfRule type="expression" dxfId="44" priority="19">
      <formula>$E$9=$P$10</formula>
    </cfRule>
  </conditionalFormatting>
  <conditionalFormatting sqref="E35">
    <cfRule type="expression" dxfId="43" priority="17">
      <formula>$E$33="Powder Coat"</formula>
    </cfRule>
  </conditionalFormatting>
  <conditionalFormatting sqref="J47:K47">
    <cfRule type="expression" dxfId="42" priority="16">
      <formula>E47="Other"</formula>
    </cfRule>
  </conditionalFormatting>
  <conditionalFormatting sqref="G47:I47">
    <cfRule type="expression" dxfId="41" priority="15">
      <formula>E47="other"</formula>
    </cfRule>
  </conditionalFormatting>
  <conditionalFormatting sqref="J49:K49">
    <cfRule type="expression" dxfId="40" priority="14">
      <formula>E49="Yes"</formula>
    </cfRule>
  </conditionalFormatting>
  <conditionalFormatting sqref="G49:I49">
    <cfRule type="expression" dxfId="39" priority="13">
      <formula>E49="Yes"</formula>
    </cfRule>
  </conditionalFormatting>
  <conditionalFormatting sqref="G33:I33">
    <cfRule type="expression" dxfId="38" priority="7">
      <formula>$E$33="other"</formula>
    </cfRule>
  </conditionalFormatting>
  <conditionalFormatting sqref="J33:K33">
    <cfRule type="expression" dxfId="37" priority="8">
      <formula>$E$33=$M$11</formula>
    </cfRule>
  </conditionalFormatting>
  <conditionalFormatting sqref="G40:I40">
    <cfRule type="expression" dxfId="36" priority="5">
      <formula>$E$40="other"</formula>
    </cfRule>
  </conditionalFormatting>
  <conditionalFormatting sqref="J40:K40">
    <cfRule type="expression" dxfId="35" priority="6">
      <formula>$E$40=$M$11</formula>
    </cfRule>
  </conditionalFormatting>
  <conditionalFormatting sqref="E40:E43 J41:K41 J42 J43:K43">
    <cfRule type="expression" dxfId="34" priority="163">
      <formula>$E$39=$M$20</formula>
    </cfRule>
  </conditionalFormatting>
  <conditionalFormatting sqref="N87:O96">
    <cfRule type="containsText" dxfId="33" priority="4" operator="containsText" text="No">
      <formula>NOT(ISERROR(SEARCH("No",N87)))</formula>
    </cfRule>
  </conditionalFormatting>
  <conditionalFormatting sqref="N98:O98">
    <cfRule type="containsText" dxfId="32" priority="3" operator="containsText" text="No">
      <formula>NOT(ISERROR(SEARCH("No",N98)))</formula>
    </cfRule>
  </conditionalFormatting>
  <conditionalFormatting sqref="B64:K65">
    <cfRule type="expression" dxfId="31" priority="164">
      <formula>$B$63=$P$65</formula>
    </cfRule>
  </conditionalFormatting>
  <conditionalFormatting sqref="B63:K63">
    <cfRule type="expression" dxfId="30" priority="165">
      <formula>$B$63=$P$65</formula>
    </cfRule>
  </conditionalFormatting>
  <dataValidations count="26">
    <dataValidation type="date" allowBlank="1" showInputMessage="1" showErrorMessage="1" sqref="J5" xr:uid="{00000000-0002-0000-0100-000000000000}">
      <formula1>R24</formula1>
      <formula2>R25</formula2>
    </dataValidation>
    <dataValidation type="list" allowBlank="1" showInputMessage="1" showErrorMessage="1" sqref="E78:K78" xr:uid="{00000000-0002-0000-0100-000001000000}">
      <formula1>$R$30:$R$37</formula1>
    </dataValidation>
    <dataValidation type="list" allowBlank="1" showInputMessage="1" showErrorMessage="1" sqref="K19 F10" xr:uid="{00000000-0002-0000-0100-000003000000}">
      <formula1>$N$4:$N$5</formula1>
    </dataValidation>
    <dataValidation type="list" allowBlank="1" showInputMessage="1" showErrorMessage="1" sqref="E49" xr:uid="{00000000-0002-0000-0100-000004000000}">
      <formula1>"Yes, No"</formula1>
    </dataValidation>
    <dataValidation type="list" allowBlank="1" showInputMessage="1" showErrorMessage="1" sqref="F8:I8" xr:uid="{00000000-0002-0000-0100-000005000000}">
      <formula1>$P$4:$P$6</formula1>
    </dataValidation>
    <dataValidation type="list" allowBlank="1" showInputMessage="1" showErrorMessage="1" sqref="J42:K42 J35:K35" xr:uid="{00000000-0002-0000-0100-000006000000}">
      <formula1>$M$29:$M$34</formula1>
    </dataValidation>
    <dataValidation type="list" allowBlank="1" showInputMessage="1" showErrorMessage="1" sqref="K36 K43" xr:uid="{00000000-0002-0000-0100-000007000000}">
      <formula1>"select, °F  ,°C"</formula1>
    </dataValidation>
    <dataValidation type="list" allowBlank="1" showInputMessage="1" showErrorMessage="1" sqref="E32" xr:uid="{00000000-0002-0000-0100-000008000000}">
      <formula1>$M$6:$M$12</formula1>
    </dataValidation>
    <dataValidation type="list" allowBlank="1" showInputMessage="1" showErrorMessage="1" sqref="E9" xr:uid="{00000000-0002-0000-0100-000009000000}">
      <formula1>$P$9:$P$11</formula1>
    </dataValidation>
    <dataValidation type="list" allowBlank="1" showInputMessage="1" showErrorMessage="1" sqref="E47" xr:uid="{00000000-0002-0000-0100-00000C000000}">
      <formula1>$N$8:$N$10</formula1>
    </dataValidation>
    <dataValidation allowBlank="1" showInputMessage="1" showErrorMessage="1" prompt="List the John Deere unit that will be consuming painted product with this paint process.  If this affects multiple units, list the highest volume unit or division." sqref="E6:J6" xr:uid="{00000000-0002-0000-0100-00000D000000}"/>
    <dataValidation allowBlank="1" showInputMessage="1" showErrorMessage="1" prompt="List the primary supply management and/or quality engineering contact at John Deere.  If multiple units are affected, a supply base manager may be listed." sqref="E7:J7" xr:uid="{00000000-0002-0000-0100-00000E000000}"/>
    <dataValidation allowBlank="1" showInputMessage="1" showErrorMessage="1" prompt="Enter the supplier number assigned by John Deere.  Suppliers can look up their supplier number in JD Supply Network._x000a_(https://jdsn.deere.com)" sqref="J15:K15" xr:uid="{00000000-0002-0000-0100-00000F000000}"/>
    <dataValidation allowBlank="1" showInputMessage="1" showErrorMessage="1" prompt="List the supplier that is directly supply the painted product to John Deere (tier 1 supplier).  The supplier listed in this field must have a supplier number assigned by John Deere." sqref="D15:E15" xr:uid="{00000000-0002-0000-0100-000010000000}"/>
    <dataValidation allowBlank="1" showInputMessage="1" showErrorMessage="1" prompt="List the dwell time (in minutes) for production parts in the cure oven.  List &quot;Air Dry&quot; if no cure oven is utilized, or &quot;wet on wet&quot; if not cured prior to topcoat." sqref="E43" xr:uid="{00000000-0002-0000-0100-000011000000}"/>
    <dataValidation allowBlank="1" showInputMessage="1" showErrorMessage="1" prompt="List the dwell time (in minutes) for production parts in the cure oven.  List &quot;Air Dry&quot; if no cure oven is utilized." sqref="E36" xr:uid="{00000000-0002-0000-0100-000012000000}"/>
    <dataValidation allowBlank="1" showInputMessage="1" showErrorMessage="1" prompt="Enter oven set point, and then select the units (°C or °F).  If parts are air dried, list the typical ambient temperature for air drying." sqref="J36 J43" xr:uid="{00000000-0002-0000-0100-000013000000}"/>
    <dataValidation type="list" allowBlank="1" showInputMessage="1" showErrorMessage="1" sqref="E46" xr:uid="{00000000-0002-0000-0100-000014000000}">
      <formula1>$N$43:$N$51</formula1>
    </dataValidation>
    <dataValidation type="list" allowBlank="1" showInputMessage="1" promptTitle="Select Color from Dropdown Menu" prompt="If color is not listed, type in color name in the cell." sqref="J34:K34" xr:uid="{00000000-0002-0000-0100-000015000000}">
      <formula1>$M$38:$M$53</formula1>
    </dataValidation>
    <dataValidation type="list" allowBlank="1" showInputMessage="1" promptTitle="Select Color from Dropdown Menu" prompt="If color is not listed, type color name in the cell." sqref="J41:K41" xr:uid="{00000000-0002-0000-0100-000016000000}">
      <formula1>$M$38:$M$53</formula1>
    </dataValidation>
    <dataValidation type="list" allowBlank="1" showInputMessage="1" showErrorMessage="1" sqref="E39" xr:uid="{00000000-0002-0000-0100-000017000000}">
      <formula1>$M$14:$M$21</formula1>
    </dataValidation>
    <dataValidation type="list" allowBlank="1" showInputMessage="1" showErrorMessage="1" sqref="E40" xr:uid="{00000000-0002-0000-0100-000018000000}">
      <formula1>$M$23:$M$27</formula1>
    </dataValidation>
    <dataValidation type="list" allowBlank="1" showInputMessage="1" showErrorMessage="1" sqref="E33" xr:uid="{00000000-0002-0000-0100-000019000000}">
      <formula1>$M$24:$M$27</formula1>
    </dataValidation>
    <dataValidation type="list" allowBlank="1" showInputMessage="1" showErrorMessage="1" sqref="D54:E54" xr:uid="{00000000-0002-0000-0100-000002000000}">
      <formula1>$M$57:$M$58</formula1>
    </dataValidation>
    <dataValidation type="list" allowBlank="1" showInputMessage="1" showErrorMessage="1" sqref="D55:E55" xr:uid="{00000000-0002-0000-0100-00000A000000}">
      <formula1>$M$60:$M$61</formula1>
    </dataValidation>
    <dataValidation type="list" allowBlank="1" showInputMessage="1" showErrorMessage="1" sqref="D56:E56" xr:uid="{00000000-0002-0000-0100-00000B000000}">
      <formula1>$M$63:$M$64</formula1>
    </dataValidation>
  </dataValidations>
  <pageMargins left="0.25" right="0.25" top="1" bottom="0.48958333333333298" header="0.3" footer="0.3"/>
  <pageSetup orientation="portrait" horizontalDpi="300" r:id="rId1"/>
  <headerFooter>
    <oddHeader>&amp;L&amp;G&amp;R&amp;G</oddHeader>
    <oddFooter>&amp;LControlled copies are maintained by John Deere MTIC.  All other copies are considered uncontrolled.
&amp;F&amp;R&amp;A &amp;P of &amp;N</oddFooter>
  </headerFooter>
  <rowBreaks count="1" manualBreakCount="1">
    <brk id="5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S82"/>
  <sheetViews>
    <sheetView zoomScaleNormal="100" workbookViewId="0">
      <selection activeCell="F6" sqref="F6:G6"/>
    </sheetView>
  </sheetViews>
  <sheetFormatPr defaultRowHeight="12.75" x14ac:dyDescent="0.2"/>
  <cols>
    <col min="1" max="1" width="0.85546875" style="55" customWidth="1"/>
    <col min="2" max="2" width="23.85546875" style="55" customWidth="1"/>
    <col min="3" max="3" width="19.42578125" style="55" customWidth="1"/>
    <col min="4" max="11" width="4.7109375" style="55" customWidth="1"/>
    <col min="12" max="12" width="7.42578125" style="55" customWidth="1"/>
    <col min="13" max="13" width="16.140625" style="55" customWidth="1"/>
    <col min="14" max="14" width="22.28515625" style="55" customWidth="1"/>
    <col min="15" max="16" width="9.140625" style="55" hidden="1" customWidth="1"/>
    <col min="17" max="17" width="10.5703125" style="55" hidden="1" customWidth="1"/>
    <col min="18" max="19" width="9.140625" style="55" hidden="1" customWidth="1"/>
    <col min="20" max="257" width="9.140625" style="55"/>
    <col min="258" max="258" width="24.7109375" style="55" customWidth="1"/>
    <col min="259" max="259" width="18.42578125" style="55" customWidth="1"/>
    <col min="260" max="263" width="5.42578125" style="55" customWidth="1"/>
    <col min="264" max="267" width="5.140625" style="55" customWidth="1"/>
    <col min="268" max="268" width="7.42578125" style="55" customWidth="1"/>
    <col min="269" max="269" width="11.140625" style="55" customWidth="1"/>
    <col min="270" max="513" width="9.140625" style="55"/>
    <col min="514" max="514" width="24.7109375" style="55" customWidth="1"/>
    <col min="515" max="515" width="18.42578125" style="55" customWidth="1"/>
    <col min="516" max="519" width="5.42578125" style="55" customWidth="1"/>
    <col min="520" max="523" width="5.140625" style="55" customWidth="1"/>
    <col min="524" max="524" width="7.42578125" style="55" customWidth="1"/>
    <col min="525" max="525" width="11.140625" style="55" customWidth="1"/>
    <col min="526" max="769" width="9.140625" style="55"/>
    <col min="770" max="770" width="24.7109375" style="55" customWidth="1"/>
    <col min="771" max="771" width="18.42578125" style="55" customWidth="1"/>
    <col min="772" max="775" width="5.42578125" style="55" customWidth="1"/>
    <col min="776" max="779" width="5.140625" style="55" customWidth="1"/>
    <col min="780" max="780" width="7.42578125" style="55" customWidth="1"/>
    <col min="781" max="781" width="11.140625" style="55" customWidth="1"/>
    <col min="782" max="1025" width="9.140625" style="55"/>
    <col min="1026" max="1026" width="24.7109375" style="55" customWidth="1"/>
    <col min="1027" max="1027" width="18.42578125" style="55" customWidth="1"/>
    <col min="1028" max="1031" width="5.42578125" style="55" customWidth="1"/>
    <col min="1032" max="1035" width="5.140625" style="55" customWidth="1"/>
    <col min="1036" max="1036" width="7.42578125" style="55" customWidth="1"/>
    <col min="1037" max="1037" width="11.140625" style="55" customWidth="1"/>
    <col min="1038" max="1281" width="9.140625" style="55"/>
    <col min="1282" max="1282" width="24.7109375" style="55" customWidth="1"/>
    <col min="1283" max="1283" width="18.42578125" style="55" customWidth="1"/>
    <col min="1284" max="1287" width="5.42578125" style="55" customWidth="1"/>
    <col min="1288" max="1291" width="5.140625" style="55" customWidth="1"/>
    <col min="1292" max="1292" width="7.42578125" style="55" customWidth="1"/>
    <col min="1293" max="1293" width="11.140625" style="55" customWidth="1"/>
    <col min="1294" max="1537" width="9.140625" style="55"/>
    <col min="1538" max="1538" width="24.7109375" style="55" customWidth="1"/>
    <col min="1539" max="1539" width="18.42578125" style="55" customWidth="1"/>
    <col min="1540" max="1543" width="5.42578125" style="55" customWidth="1"/>
    <col min="1544" max="1547" width="5.140625" style="55" customWidth="1"/>
    <col min="1548" max="1548" width="7.42578125" style="55" customWidth="1"/>
    <col min="1549" max="1549" width="11.140625" style="55" customWidth="1"/>
    <col min="1550" max="1793" width="9.140625" style="55"/>
    <col min="1794" max="1794" width="24.7109375" style="55" customWidth="1"/>
    <col min="1795" max="1795" width="18.42578125" style="55" customWidth="1"/>
    <col min="1796" max="1799" width="5.42578125" style="55" customWidth="1"/>
    <col min="1800" max="1803" width="5.140625" style="55" customWidth="1"/>
    <col min="1804" max="1804" width="7.42578125" style="55" customWidth="1"/>
    <col min="1805" max="1805" width="11.140625" style="55" customWidth="1"/>
    <col min="1806" max="2049" width="9.140625" style="55"/>
    <col min="2050" max="2050" width="24.7109375" style="55" customWidth="1"/>
    <col min="2051" max="2051" width="18.42578125" style="55" customWidth="1"/>
    <col min="2052" max="2055" width="5.42578125" style="55" customWidth="1"/>
    <col min="2056" max="2059" width="5.140625" style="55" customWidth="1"/>
    <col min="2060" max="2060" width="7.42578125" style="55" customWidth="1"/>
    <col min="2061" max="2061" width="11.140625" style="55" customWidth="1"/>
    <col min="2062" max="2305" width="9.140625" style="55"/>
    <col min="2306" max="2306" width="24.7109375" style="55" customWidth="1"/>
    <col min="2307" max="2307" width="18.42578125" style="55" customWidth="1"/>
    <col min="2308" max="2311" width="5.42578125" style="55" customWidth="1"/>
    <col min="2312" max="2315" width="5.140625" style="55" customWidth="1"/>
    <col min="2316" max="2316" width="7.42578125" style="55" customWidth="1"/>
    <col min="2317" max="2317" width="11.140625" style="55" customWidth="1"/>
    <col min="2318" max="2561" width="9.140625" style="55"/>
    <col min="2562" max="2562" width="24.7109375" style="55" customWidth="1"/>
    <col min="2563" max="2563" width="18.42578125" style="55" customWidth="1"/>
    <col min="2564" max="2567" width="5.42578125" style="55" customWidth="1"/>
    <col min="2568" max="2571" width="5.140625" style="55" customWidth="1"/>
    <col min="2572" max="2572" width="7.42578125" style="55" customWidth="1"/>
    <col min="2573" max="2573" width="11.140625" style="55" customWidth="1"/>
    <col min="2574" max="2817" width="9.140625" style="55"/>
    <col min="2818" max="2818" width="24.7109375" style="55" customWidth="1"/>
    <col min="2819" max="2819" width="18.42578125" style="55" customWidth="1"/>
    <col min="2820" max="2823" width="5.42578125" style="55" customWidth="1"/>
    <col min="2824" max="2827" width="5.140625" style="55" customWidth="1"/>
    <col min="2828" max="2828" width="7.42578125" style="55" customWidth="1"/>
    <col min="2829" max="2829" width="11.140625" style="55" customWidth="1"/>
    <col min="2830" max="3073" width="9.140625" style="55"/>
    <col min="3074" max="3074" width="24.7109375" style="55" customWidth="1"/>
    <col min="3075" max="3075" width="18.42578125" style="55" customWidth="1"/>
    <col min="3076" max="3079" width="5.42578125" style="55" customWidth="1"/>
    <col min="3080" max="3083" width="5.140625" style="55" customWidth="1"/>
    <col min="3084" max="3084" width="7.42578125" style="55" customWidth="1"/>
    <col min="3085" max="3085" width="11.140625" style="55" customWidth="1"/>
    <col min="3086" max="3329" width="9.140625" style="55"/>
    <col min="3330" max="3330" width="24.7109375" style="55" customWidth="1"/>
    <col min="3331" max="3331" width="18.42578125" style="55" customWidth="1"/>
    <col min="3332" max="3335" width="5.42578125" style="55" customWidth="1"/>
    <col min="3336" max="3339" width="5.140625" style="55" customWidth="1"/>
    <col min="3340" max="3340" width="7.42578125" style="55" customWidth="1"/>
    <col min="3341" max="3341" width="11.140625" style="55" customWidth="1"/>
    <col min="3342" max="3585" width="9.140625" style="55"/>
    <col min="3586" max="3586" width="24.7109375" style="55" customWidth="1"/>
    <col min="3587" max="3587" width="18.42578125" style="55" customWidth="1"/>
    <col min="3588" max="3591" width="5.42578125" style="55" customWidth="1"/>
    <col min="3592" max="3595" width="5.140625" style="55" customWidth="1"/>
    <col min="3596" max="3596" width="7.42578125" style="55" customWidth="1"/>
    <col min="3597" max="3597" width="11.140625" style="55" customWidth="1"/>
    <col min="3598" max="3841" width="9.140625" style="55"/>
    <col min="3842" max="3842" width="24.7109375" style="55" customWidth="1"/>
    <col min="3843" max="3843" width="18.42578125" style="55" customWidth="1"/>
    <col min="3844" max="3847" width="5.42578125" style="55" customWidth="1"/>
    <col min="3848" max="3851" width="5.140625" style="55" customWidth="1"/>
    <col min="3852" max="3852" width="7.42578125" style="55" customWidth="1"/>
    <col min="3853" max="3853" width="11.140625" style="55" customWidth="1"/>
    <col min="3854" max="4097" width="9.140625" style="55"/>
    <col min="4098" max="4098" width="24.7109375" style="55" customWidth="1"/>
    <col min="4099" max="4099" width="18.42578125" style="55" customWidth="1"/>
    <col min="4100" max="4103" width="5.42578125" style="55" customWidth="1"/>
    <col min="4104" max="4107" width="5.140625" style="55" customWidth="1"/>
    <col min="4108" max="4108" width="7.42578125" style="55" customWidth="1"/>
    <col min="4109" max="4109" width="11.140625" style="55" customWidth="1"/>
    <col min="4110" max="4353" width="9.140625" style="55"/>
    <col min="4354" max="4354" width="24.7109375" style="55" customWidth="1"/>
    <col min="4355" max="4355" width="18.42578125" style="55" customWidth="1"/>
    <col min="4356" max="4359" width="5.42578125" style="55" customWidth="1"/>
    <col min="4360" max="4363" width="5.140625" style="55" customWidth="1"/>
    <col min="4364" max="4364" width="7.42578125" style="55" customWidth="1"/>
    <col min="4365" max="4365" width="11.140625" style="55" customWidth="1"/>
    <col min="4366" max="4609" width="9.140625" style="55"/>
    <col min="4610" max="4610" width="24.7109375" style="55" customWidth="1"/>
    <col min="4611" max="4611" width="18.42578125" style="55" customWidth="1"/>
    <col min="4612" max="4615" width="5.42578125" style="55" customWidth="1"/>
    <col min="4616" max="4619" width="5.140625" style="55" customWidth="1"/>
    <col min="4620" max="4620" width="7.42578125" style="55" customWidth="1"/>
    <col min="4621" max="4621" width="11.140625" style="55" customWidth="1"/>
    <col min="4622" max="4865" width="9.140625" style="55"/>
    <col min="4866" max="4866" width="24.7109375" style="55" customWidth="1"/>
    <col min="4867" max="4867" width="18.42578125" style="55" customWidth="1"/>
    <col min="4868" max="4871" width="5.42578125" style="55" customWidth="1"/>
    <col min="4872" max="4875" width="5.140625" style="55" customWidth="1"/>
    <col min="4876" max="4876" width="7.42578125" style="55" customWidth="1"/>
    <col min="4877" max="4877" width="11.140625" style="55" customWidth="1"/>
    <col min="4878" max="5121" width="9.140625" style="55"/>
    <col min="5122" max="5122" width="24.7109375" style="55" customWidth="1"/>
    <col min="5123" max="5123" width="18.42578125" style="55" customWidth="1"/>
    <col min="5124" max="5127" width="5.42578125" style="55" customWidth="1"/>
    <col min="5128" max="5131" width="5.140625" style="55" customWidth="1"/>
    <col min="5132" max="5132" width="7.42578125" style="55" customWidth="1"/>
    <col min="5133" max="5133" width="11.140625" style="55" customWidth="1"/>
    <col min="5134" max="5377" width="9.140625" style="55"/>
    <col min="5378" max="5378" width="24.7109375" style="55" customWidth="1"/>
    <col min="5379" max="5379" width="18.42578125" style="55" customWidth="1"/>
    <col min="5380" max="5383" width="5.42578125" style="55" customWidth="1"/>
    <col min="5384" max="5387" width="5.140625" style="55" customWidth="1"/>
    <col min="5388" max="5388" width="7.42578125" style="55" customWidth="1"/>
    <col min="5389" max="5389" width="11.140625" style="55" customWidth="1"/>
    <col min="5390" max="5633" width="9.140625" style="55"/>
    <col min="5634" max="5634" width="24.7109375" style="55" customWidth="1"/>
    <col min="5635" max="5635" width="18.42578125" style="55" customWidth="1"/>
    <col min="5636" max="5639" width="5.42578125" style="55" customWidth="1"/>
    <col min="5640" max="5643" width="5.140625" style="55" customWidth="1"/>
    <col min="5644" max="5644" width="7.42578125" style="55" customWidth="1"/>
    <col min="5645" max="5645" width="11.140625" style="55" customWidth="1"/>
    <col min="5646" max="5889" width="9.140625" style="55"/>
    <col min="5890" max="5890" width="24.7109375" style="55" customWidth="1"/>
    <col min="5891" max="5891" width="18.42578125" style="55" customWidth="1"/>
    <col min="5892" max="5895" width="5.42578125" style="55" customWidth="1"/>
    <col min="5896" max="5899" width="5.140625" style="55" customWidth="1"/>
    <col min="5900" max="5900" width="7.42578125" style="55" customWidth="1"/>
    <col min="5901" max="5901" width="11.140625" style="55" customWidth="1"/>
    <col min="5902" max="6145" width="9.140625" style="55"/>
    <col min="6146" max="6146" width="24.7109375" style="55" customWidth="1"/>
    <col min="6147" max="6147" width="18.42578125" style="55" customWidth="1"/>
    <col min="6148" max="6151" width="5.42578125" style="55" customWidth="1"/>
    <col min="6152" max="6155" width="5.140625" style="55" customWidth="1"/>
    <col min="6156" max="6156" width="7.42578125" style="55" customWidth="1"/>
    <col min="6157" max="6157" width="11.140625" style="55" customWidth="1"/>
    <col min="6158" max="6401" width="9.140625" style="55"/>
    <col min="6402" max="6402" width="24.7109375" style="55" customWidth="1"/>
    <col min="6403" max="6403" width="18.42578125" style="55" customWidth="1"/>
    <col min="6404" max="6407" width="5.42578125" style="55" customWidth="1"/>
    <col min="6408" max="6411" width="5.140625" style="55" customWidth="1"/>
    <col min="6412" max="6412" width="7.42578125" style="55" customWidth="1"/>
    <col min="6413" max="6413" width="11.140625" style="55" customWidth="1"/>
    <col min="6414" max="6657" width="9.140625" style="55"/>
    <col min="6658" max="6658" width="24.7109375" style="55" customWidth="1"/>
    <col min="6659" max="6659" width="18.42578125" style="55" customWidth="1"/>
    <col min="6660" max="6663" width="5.42578125" style="55" customWidth="1"/>
    <col min="6664" max="6667" width="5.140625" style="55" customWidth="1"/>
    <col min="6668" max="6668" width="7.42578125" style="55" customWidth="1"/>
    <col min="6669" max="6669" width="11.140625" style="55" customWidth="1"/>
    <col min="6670" max="6913" width="9.140625" style="55"/>
    <col min="6914" max="6914" width="24.7109375" style="55" customWidth="1"/>
    <col min="6915" max="6915" width="18.42578125" style="55" customWidth="1"/>
    <col min="6916" max="6919" width="5.42578125" style="55" customWidth="1"/>
    <col min="6920" max="6923" width="5.140625" style="55" customWidth="1"/>
    <col min="6924" max="6924" width="7.42578125" style="55" customWidth="1"/>
    <col min="6925" max="6925" width="11.140625" style="55" customWidth="1"/>
    <col min="6926" max="7169" width="9.140625" style="55"/>
    <col min="7170" max="7170" width="24.7109375" style="55" customWidth="1"/>
    <col min="7171" max="7171" width="18.42578125" style="55" customWidth="1"/>
    <col min="7172" max="7175" width="5.42578125" style="55" customWidth="1"/>
    <col min="7176" max="7179" width="5.140625" style="55" customWidth="1"/>
    <col min="7180" max="7180" width="7.42578125" style="55" customWidth="1"/>
    <col min="7181" max="7181" width="11.140625" style="55" customWidth="1"/>
    <col min="7182" max="7425" width="9.140625" style="55"/>
    <col min="7426" max="7426" width="24.7109375" style="55" customWidth="1"/>
    <col min="7427" max="7427" width="18.42578125" style="55" customWidth="1"/>
    <col min="7428" max="7431" width="5.42578125" style="55" customWidth="1"/>
    <col min="7432" max="7435" width="5.140625" style="55" customWidth="1"/>
    <col min="7436" max="7436" width="7.42578125" style="55" customWidth="1"/>
    <col min="7437" max="7437" width="11.140625" style="55" customWidth="1"/>
    <col min="7438" max="7681" width="9.140625" style="55"/>
    <col min="7682" max="7682" width="24.7109375" style="55" customWidth="1"/>
    <col min="7683" max="7683" width="18.42578125" style="55" customWidth="1"/>
    <col min="7684" max="7687" width="5.42578125" style="55" customWidth="1"/>
    <col min="7688" max="7691" width="5.140625" style="55" customWidth="1"/>
    <col min="7692" max="7692" width="7.42578125" style="55" customWidth="1"/>
    <col min="7693" max="7693" width="11.140625" style="55" customWidth="1"/>
    <col min="7694" max="7937" width="9.140625" style="55"/>
    <col min="7938" max="7938" width="24.7109375" style="55" customWidth="1"/>
    <col min="7939" max="7939" width="18.42578125" style="55" customWidth="1"/>
    <col min="7940" max="7943" width="5.42578125" style="55" customWidth="1"/>
    <col min="7944" max="7947" width="5.140625" style="55" customWidth="1"/>
    <col min="7948" max="7948" width="7.42578125" style="55" customWidth="1"/>
    <col min="7949" max="7949" width="11.140625" style="55" customWidth="1"/>
    <col min="7950" max="8193" width="9.140625" style="55"/>
    <col min="8194" max="8194" width="24.7109375" style="55" customWidth="1"/>
    <col min="8195" max="8195" width="18.42578125" style="55" customWidth="1"/>
    <col min="8196" max="8199" width="5.42578125" style="55" customWidth="1"/>
    <col min="8200" max="8203" width="5.140625" style="55" customWidth="1"/>
    <col min="8204" max="8204" width="7.42578125" style="55" customWidth="1"/>
    <col min="8205" max="8205" width="11.140625" style="55" customWidth="1"/>
    <col min="8206" max="8449" width="9.140625" style="55"/>
    <col min="8450" max="8450" width="24.7109375" style="55" customWidth="1"/>
    <col min="8451" max="8451" width="18.42578125" style="55" customWidth="1"/>
    <col min="8452" max="8455" width="5.42578125" style="55" customWidth="1"/>
    <col min="8456" max="8459" width="5.140625" style="55" customWidth="1"/>
    <col min="8460" max="8460" width="7.42578125" style="55" customWidth="1"/>
    <col min="8461" max="8461" width="11.140625" style="55" customWidth="1"/>
    <col min="8462" max="8705" width="9.140625" style="55"/>
    <col min="8706" max="8706" width="24.7109375" style="55" customWidth="1"/>
    <col min="8707" max="8707" width="18.42578125" style="55" customWidth="1"/>
    <col min="8708" max="8711" width="5.42578125" style="55" customWidth="1"/>
    <col min="8712" max="8715" width="5.140625" style="55" customWidth="1"/>
    <col min="8716" max="8716" width="7.42578125" style="55" customWidth="1"/>
    <col min="8717" max="8717" width="11.140625" style="55" customWidth="1"/>
    <col min="8718" max="8961" width="9.140625" style="55"/>
    <col min="8962" max="8962" width="24.7109375" style="55" customWidth="1"/>
    <col min="8963" max="8963" width="18.42578125" style="55" customWidth="1"/>
    <col min="8964" max="8967" width="5.42578125" style="55" customWidth="1"/>
    <col min="8968" max="8971" width="5.140625" style="55" customWidth="1"/>
    <col min="8972" max="8972" width="7.42578125" style="55" customWidth="1"/>
    <col min="8973" max="8973" width="11.140625" style="55" customWidth="1"/>
    <col min="8974" max="9217" width="9.140625" style="55"/>
    <col min="9218" max="9218" width="24.7109375" style="55" customWidth="1"/>
    <col min="9219" max="9219" width="18.42578125" style="55" customWidth="1"/>
    <col min="9220" max="9223" width="5.42578125" style="55" customWidth="1"/>
    <col min="9224" max="9227" width="5.140625" style="55" customWidth="1"/>
    <col min="9228" max="9228" width="7.42578125" style="55" customWidth="1"/>
    <col min="9229" max="9229" width="11.140625" style="55" customWidth="1"/>
    <col min="9230" max="9473" width="9.140625" style="55"/>
    <col min="9474" max="9474" width="24.7109375" style="55" customWidth="1"/>
    <col min="9475" max="9475" width="18.42578125" style="55" customWidth="1"/>
    <col min="9476" max="9479" width="5.42578125" style="55" customWidth="1"/>
    <col min="9480" max="9483" width="5.140625" style="55" customWidth="1"/>
    <col min="9484" max="9484" width="7.42578125" style="55" customWidth="1"/>
    <col min="9485" max="9485" width="11.140625" style="55" customWidth="1"/>
    <col min="9486" max="9729" width="9.140625" style="55"/>
    <col min="9730" max="9730" width="24.7109375" style="55" customWidth="1"/>
    <col min="9731" max="9731" width="18.42578125" style="55" customWidth="1"/>
    <col min="9732" max="9735" width="5.42578125" style="55" customWidth="1"/>
    <col min="9736" max="9739" width="5.140625" style="55" customWidth="1"/>
    <col min="9740" max="9740" width="7.42578125" style="55" customWidth="1"/>
    <col min="9741" max="9741" width="11.140625" style="55" customWidth="1"/>
    <col min="9742" max="9985" width="9.140625" style="55"/>
    <col min="9986" max="9986" width="24.7109375" style="55" customWidth="1"/>
    <col min="9987" max="9987" width="18.42578125" style="55" customWidth="1"/>
    <col min="9988" max="9991" width="5.42578125" style="55" customWidth="1"/>
    <col min="9992" max="9995" width="5.140625" style="55" customWidth="1"/>
    <col min="9996" max="9996" width="7.42578125" style="55" customWidth="1"/>
    <col min="9997" max="9997" width="11.140625" style="55" customWidth="1"/>
    <col min="9998" max="10241" width="9.140625" style="55"/>
    <col min="10242" max="10242" width="24.7109375" style="55" customWidth="1"/>
    <col min="10243" max="10243" width="18.42578125" style="55" customWidth="1"/>
    <col min="10244" max="10247" width="5.42578125" style="55" customWidth="1"/>
    <col min="10248" max="10251" width="5.140625" style="55" customWidth="1"/>
    <col min="10252" max="10252" width="7.42578125" style="55" customWidth="1"/>
    <col min="10253" max="10253" width="11.140625" style="55" customWidth="1"/>
    <col min="10254" max="10497" width="9.140625" style="55"/>
    <col min="10498" max="10498" width="24.7109375" style="55" customWidth="1"/>
    <col min="10499" max="10499" width="18.42578125" style="55" customWidth="1"/>
    <col min="10500" max="10503" width="5.42578125" style="55" customWidth="1"/>
    <col min="10504" max="10507" width="5.140625" style="55" customWidth="1"/>
    <col min="10508" max="10508" width="7.42578125" style="55" customWidth="1"/>
    <col min="10509" max="10509" width="11.140625" style="55" customWidth="1"/>
    <col min="10510" max="10753" width="9.140625" style="55"/>
    <col min="10754" max="10754" width="24.7109375" style="55" customWidth="1"/>
    <col min="10755" max="10755" width="18.42578125" style="55" customWidth="1"/>
    <col min="10756" max="10759" width="5.42578125" style="55" customWidth="1"/>
    <col min="10760" max="10763" width="5.140625" style="55" customWidth="1"/>
    <col min="10764" max="10764" width="7.42578125" style="55" customWidth="1"/>
    <col min="10765" max="10765" width="11.140625" style="55" customWidth="1"/>
    <col min="10766" max="11009" width="9.140625" style="55"/>
    <col min="11010" max="11010" width="24.7109375" style="55" customWidth="1"/>
    <col min="11011" max="11011" width="18.42578125" style="55" customWidth="1"/>
    <col min="11012" max="11015" width="5.42578125" style="55" customWidth="1"/>
    <col min="11016" max="11019" width="5.140625" style="55" customWidth="1"/>
    <col min="11020" max="11020" width="7.42578125" style="55" customWidth="1"/>
    <col min="11021" max="11021" width="11.140625" style="55" customWidth="1"/>
    <col min="11022" max="11265" width="9.140625" style="55"/>
    <col min="11266" max="11266" width="24.7109375" style="55" customWidth="1"/>
    <col min="11267" max="11267" width="18.42578125" style="55" customWidth="1"/>
    <col min="11268" max="11271" width="5.42578125" style="55" customWidth="1"/>
    <col min="11272" max="11275" width="5.140625" style="55" customWidth="1"/>
    <col min="11276" max="11276" width="7.42578125" style="55" customWidth="1"/>
    <col min="11277" max="11277" width="11.140625" style="55" customWidth="1"/>
    <col min="11278" max="11521" width="9.140625" style="55"/>
    <col min="11522" max="11522" width="24.7109375" style="55" customWidth="1"/>
    <col min="11523" max="11523" width="18.42578125" style="55" customWidth="1"/>
    <col min="11524" max="11527" width="5.42578125" style="55" customWidth="1"/>
    <col min="11528" max="11531" width="5.140625" style="55" customWidth="1"/>
    <col min="11532" max="11532" width="7.42578125" style="55" customWidth="1"/>
    <col min="11533" max="11533" width="11.140625" style="55" customWidth="1"/>
    <col min="11534" max="11777" width="9.140625" style="55"/>
    <col min="11778" max="11778" width="24.7109375" style="55" customWidth="1"/>
    <col min="11779" max="11779" width="18.42578125" style="55" customWidth="1"/>
    <col min="11780" max="11783" width="5.42578125" style="55" customWidth="1"/>
    <col min="11784" max="11787" width="5.140625" style="55" customWidth="1"/>
    <col min="11788" max="11788" width="7.42578125" style="55" customWidth="1"/>
    <col min="11789" max="11789" width="11.140625" style="55" customWidth="1"/>
    <col min="11790" max="12033" width="9.140625" style="55"/>
    <col min="12034" max="12034" width="24.7109375" style="55" customWidth="1"/>
    <col min="12035" max="12035" width="18.42578125" style="55" customWidth="1"/>
    <col min="12036" max="12039" width="5.42578125" style="55" customWidth="1"/>
    <col min="12040" max="12043" width="5.140625" style="55" customWidth="1"/>
    <col min="12044" max="12044" width="7.42578125" style="55" customWidth="1"/>
    <col min="12045" max="12045" width="11.140625" style="55" customWidth="1"/>
    <col min="12046" max="12289" width="9.140625" style="55"/>
    <col min="12290" max="12290" width="24.7109375" style="55" customWidth="1"/>
    <col min="12291" max="12291" width="18.42578125" style="55" customWidth="1"/>
    <col min="12292" max="12295" width="5.42578125" style="55" customWidth="1"/>
    <col min="12296" max="12299" width="5.140625" style="55" customWidth="1"/>
    <col min="12300" max="12300" width="7.42578125" style="55" customWidth="1"/>
    <col min="12301" max="12301" width="11.140625" style="55" customWidth="1"/>
    <col min="12302" max="12545" width="9.140625" style="55"/>
    <col min="12546" max="12546" width="24.7109375" style="55" customWidth="1"/>
    <col min="12547" max="12547" width="18.42578125" style="55" customWidth="1"/>
    <col min="12548" max="12551" width="5.42578125" style="55" customWidth="1"/>
    <col min="12552" max="12555" width="5.140625" style="55" customWidth="1"/>
    <col min="12556" max="12556" width="7.42578125" style="55" customWidth="1"/>
    <col min="12557" max="12557" width="11.140625" style="55" customWidth="1"/>
    <col min="12558" max="12801" width="9.140625" style="55"/>
    <col min="12802" max="12802" width="24.7109375" style="55" customWidth="1"/>
    <col min="12803" max="12803" width="18.42578125" style="55" customWidth="1"/>
    <col min="12804" max="12807" width="5.42578125" style="55" customWidth="1"/>
    <col min="12808" max="12811" width="5.140625" style="55" customWidth="1"/>
    <col min="12812" max="12812" width="7.42578125" style="55" customWidth="1"/>
    <col min="12813" max="12813" width="11.140625" style="55" customWidth="1"/>
    <col min="12814" max="13057" width="9.140625" style="55"/>
    <col min="13058" max="13058" width="24.7109375" style="55" customWidth="1"/>
    <col min="13059" max="13059" width="18.42578125" style="55" customWidth="1"/>
    <col min="13060" max="13063" width="5.42578125" style="55" customWidth="1"/>
    <col min="13064" max="13067" width="5.140625" style="55" customWidth="1"/>
    <col min="13068" max="13068" width="7.42578125" style="55" customWidth="1"/>
    <col min="13069" max="13069" width="11.140625" style="55" customWidth="1"/>
    <col min="13070" max="13313" width="9.140625" style="55"/>
    <col min="13314" max="13314" width="24.7109375" style="55" customWidth="1"/>
    <col min="13315" max="13315" width="18.42578125" style="55" customWidth="1"/>
    <col min="13316" max="13319" width="5.42578125" style="55" customWidth="1"/>
    <col min="13320" max="13323" width="5.140625" style="55" customWidth="1"/>
    <col min="13324" max="13324" width="7.42578125" style="55" customWidth="1"/>
    <col min="13325" max="13325" width="11.140625" style="55" customWidth="1"/>
    <col min="13326" max="13569" width="9.140625" style="55"/>
    <col min="13570" max="13570" width="24.7109375" style="55" customWidth="1"/>
    <col min="13571" max="13571" width="18.42578125" style="55" customWidth="1"/>
    <col min="13572" max="13575" width="5.42578125" style="55" customWidth="1"/>
    <col min="13576" max="13579" width="5.140625" style="55" customWidth="1"/>
    <col min="13580" max="13580" width="7.42578125" style="55" customWidth="1"/>
    <col min="13581" max="13581" width="11.140625" style="55" customWidth="1"/>
    <col min="13582" max="13825" width="9.140625" style="55"/>
    <col min="13826" max="13826" width="24.7109375" style="55" customWidth="1"/>
    <col min="13827" max="13827" width="18.42578125" style="55" customWidth="1"/>
    <col min="13828" max="13831" width="5.42578125" style="55" customWidth="1"/>
    <col min="13832" max="13835" width="5.140625" style="55" customWidth="1"/>
    <col min="13836" max="13836" width="7.42578125" style="55" customWidth="1"/>
    <col min="13837" max="13837" width="11.140625" style="55" customWidth="1"/>
    <col min="13838" max="14081" width="9.140625" style="55"/>
    <col min="14082" max="14082" width="24.7109375" style="55" customWidth="1"/>
    <col min="14083" max="14083" width="18.42578125" style="55" customWidth="1"/>
    <col min="14084" max="14087" width="5.42578125" style="55" customWidth="1"/>
    <col min="14088" max="14091" width="5.140625" style="55" customWidth="1"/>
    <col min="14092" max="14092" width="7.42578125" style="55" customWidth="1"/>
    <col min="14093" max="14093" width="11.140625" style="55" customWidth="1"/>
    <col min="14094" max="14337" width="9.140625" style="55"/>
    <col min="14338" max="14338" width="24.7109375" style="55" customWidth="1"/>
    <col min="14339" max="14339" width="18.42578125" style="55" customWidth="1"/>
    <col min="14340" max="14343" width="5.42578125" style="55" customWidth="1"/>
    <col min="14344" max="14347" width="5.140625" style="55" customWidth="1"/>
    <col min="14348" max="14348" width="7.42578125" style="55" customWidth="1"/>
    <col min="14349" max="14349" width="11.140625" style="55" customWidth="1"/>
    <col min="14350" max="14593" width="9.140625" style="55"/>
    <col min="14594" max="14594" width="24.7109375" style="55" customWidth="1"/>
    <col min="14595" max="14595" width="18.42578125" style="55" customWidth="1"/>
    <col min="14596" max="14599" width="5.42578125" style="55" customWidth="1"/>
    <col min="14600" max="14603" width="5.140625" style="55" customWidth="1"/>
    <col min="14604" max="14604" width="7.42578125" style="55" customWidth="1"/>
    <col min="14605" max="14605" width="11.140625" style="55" customWidth="1"/>
    <col min="14606" max="14849" width="9.140625" style="55"/>
    <col min="14850" max="14850" width="24.7109375" style="55" customWidth="1"/>
    <col min="14851" max="14851" width="18.42578125" style="55" customWidth="1"/>
    <col min="14852" max="14855" width="5.42578125" style="55" customWidth="1"/>
    <col min="14856" max="14859" width="5.140625" style="55" customWidth="1"/>
    <col min="14860" max="14860" width="7.42578125" style="55" customWidth="1"/>
    <col min="14861" max="14861" width="11.140625" style="55" customWidth="1"/>
    <col min="14862" max="15105" width="9.140625" style="55"/>
    <col min="15106" max="15106" width="24.7109375" style="55" customWidth="1"/>
    <col min="15107" max="15107" width="18.42578125" style="55" customWidth="1"/>
    <col min="15108" max="15111" width="5.42578125" style="55" customWidth="1"/>
    <col min="15112" max="15115" width="5.140625" style="55" customWidth="1"/>
    <col min="15116" max="15116" width="7.42578125" style="55" customWidth="1"/>
    <col min="15117" max="15117" width="11.140625" style="55" customWidth="1"/>
    <col min="15118" max="15361" width="9.140625" style="55"/>
    <col min="15362" max="15362" width="24.7109375" style="55" customWidth="1"/>
    <col min="15363" max="15363" width="18.42578125" style="55" customWidth="1"/>
    <col min="15364" max="15367" width="5.42578125" style="55" customWidth="1"/>
    <col min="15368" max="15371" width="5.140625" style="55" customWidth="1"/>
    <col min="15372" max="15372" width="7.42578125" style="55" customWidth="1"/>
    <col min="15373" max="15373" width="11.140625" style="55" customWidth="1"/>
    <col min="15374" max="15617" width="9.140625" style="55"/>
    <col min="15618" max="15618" width="24.7109375" style="55" customWidth="1"/>
    <col min="15619" max="15619" width="18.42578125" style="55" customWidth="1"/>
    <col min="15620" max="15623" width="5.42578125" style="55" customWidth="1"/>
    <col min="15624" max="15627" width="5.140625" style="55" customWidth="1"/>
    <col min="15628" max="15628" width="7.42578125" style="55" customWidth="1"/>
    <col min="15629" max="15629" width="11.140625" style="55" customWidth="1"/>
    <col min="15630" max="15873" width="9.140625" style="55"/>
    <col min="15874" max="15874" width="24.7109375" style="55" customWidth="1"/>
    <col min="15875" max="15875" width="18.42578125" style="55" customWidth="1"/>
    <col min="15876" max="15879" width="5.42578125" style="55" customWidth="1"/>
    <col min="15880" max="15883" width="5.140625" style="55" customWidth="1"/>
    <col min="15884" max="15884" width="7.42578125" style="55" customWidth="1"/>
    <col min="15885" max="15885" width="11.140625" style="55" customWidth="1"/>
    <col min="15886" max="16129" width="9.140625" style="55"/>
    <col min="16130" max="16130" width="24.7109375" style="55" customWidth="1"/>
    <col min="16131" max="16131" width="18.42578125" style="55" customWidth="1"/>
    <col min="16132" max="16135" width="5.42578125" style="55" customWidth="1"/>
    <col min="16136" max="16139" width="5.140625" style="55" customWidth="1"/>
    <col min="16140" max="16140" width="7.42578125" style="55" customWidth="1"/>
    <col min="16141" max="16141" width="11.140625" style="55" customWidth="1"/>
    <col min="16142" max="16384" width="9.140625" style="55"/>
  </cols>
  <sheetData>
    <row r="1" spans="1:19" ht="28.5" customHeight="1" x14ac:dyDescent="0.3">
      <c r="A1" s="54"/>
      <c r="B1" s="504" t="s">
        <v>307</v>
      </c>
      <c r="C1" s="504"/>
      <c r="D1" s="504"/>
      <c r="E1" s="504"/>
      <c r="F1" s="504"/>
      <c r="G1" s="504"/>
      <c r="H1" s="504"/>
      <c r="I1" s="504"/>
      <c r="J1" s="504"/>
      <c r="K1" s="504"/>
      <c r="L1" s="504"/>
      <c r="M1" s="504"/>
      <c r="O1" s="489" t="s">
        <v>385</v>
      </c>
      <c r="P1" s="489"/>
      <c r="Q1" s="489"/>
      <c r="R1" s="489"/>
      <c r="S1" s="489"/>
    </row>
    <row r="2" spans="1:19" x14ac:dyDescent="0.2">
      <c r="A2" s="54"/>
      <c r="B2" s="56" t="str">
        <f>IF('Process Information'!D23="", "", 'Process Information'!D23)</f>
        <v/>
      </c>
      <c r="C2" s="16"/>
      <c r="D2" s="54"/>
      <c r="F2" s="110" t="str">
        <f>IF('Process Information'!J26="","",'Process Information'!J26)</f>
        <v/>
      </c>
      <c r="G2" s="54"/>
      <c r="I2" s="54"/>
      <c r="J2" s="54"/>
      <c r="K2" s="54"/>
      <c r="L2" s="54"/>
      <c r="M2" s="111" t="str">
        <f>IF('Process Information'!J34="","",'Process Information'!J34)</f>
        <v/>
      </c>
      <c r="O2" s="198"/>
      <c r="P2" s="198"/>
      <c r="Q2" s="198"/>
      <c r="R2" s="198"/>
      <c r="S2" s="198"/>
    </row>
    <row r="3" spans="1:19" ht="10.5" customHeight="1" thickBot="1" x14ac:dyDescent="0.25">
      <c r="A3" s="54"/>
      <c r="B3" s="54"/>
      <c r="C3" s="54"/>
      <c r="D3" s="54"/>
      <c r="E3" s="54"/>
      <c r="F3" s="54"/>
      <c r="G3" s="54"/>
      <c r="H3" s="54"/>
      <c r="I3" s="54"/>
      <c r="J3" s="54"/>
      <c r="K3" s="54"/>
      <c r="L3" s="54"/>
      <c r="M3" s="54"/>
      <c r="O3" s="198" t="str">
        <f>IF('Process Information'!F8="","",'Process Information'!F8)</f>
        <v/>
      </c>
      <c r="P3" s="198"/>
      <c r="Q3" s="198"/>
      <c r="R3" s="198"/>
      <c r="S3" s="198"/>
    </row>
    <row r="4" spans="1:19" ht="13.5" customHeight="1" thickBot="1" x14ac:dyDescent="0.25">
      <c r="A4" s="54"/>
      <c r="B4" s="497" t="s">
        <v>4</v>
      </c>
      <c r="C4" s="497" t="s">
        <v>5</v>
      </c>
      <c r="D4" s="499" t="s">
        <v>6</v>
      </c>
      <c r="E4" s="499"/>
      <c r="F4" s="499"/>
      <c r="G4" s="500"/>
      <c r="H4" s="501" t="s">
        <v>7</v>
      </c>
      <c r="I4" s="499"/>
      <c r="J4" s="499"/>
      <c r="K4" s="500"/>
      <c r="L4" s="57" t="s">
        <v>34</v>
      </c>
      <c r="M4" s="497" t="s">
        <v>8</v>
      </c>
      <c r="O4" s="198"/>
      <c r="P4" s="198" t="str">
        <f>""</f>
        <v/>
      </c>
      <c r="Q4" s="199" t="s">
        <v>20</v>
      </c>
      <c r="R4" s="199"/>
      <c r="S4" s="199" t="s">
        <v>22</v>
      </c>
    </row>
    <row r="5" spans="1:19" ht="14.25" customHeight="1" thickBot="1" x14ac:dyDescent="0.25">
      <c r="A5" s="54"/>
      <c r="B5" s="498"/>
      <c r="C5" s="498"/>
      <c r="D5" s="502" t="s">
        <v>205</v>
      </c>
      <c r="E5" s="503"/>
      <c r="F5" s="502" t="s">
        <v>206</v>
      </c>
      <c r="G5" s="503"/>
      <c r="H5" s="502" t="s">
        <v>205</v>
      </c>
      <c r="I5" s="503"/>
      <c r="J5" s="502" t="s">
        <v>206</v>
      </c>
      <c r="K5" s="503"/>
      <c r="L5" s="58" t="s">
        <v>35</v>
      </c>
      <c r="M5" s="498"/>
      <c r="O5" s="200" t="s">
        <v>34</v>
      </c>
      <c r="P5" s="200" t="s">
        <v>102</v>
      </c>
      <c r="Q5" s="199" t="s">
        <v>145</v>
      </c>
      <c r="R5" s="199"/>
      <c r="S5" s="199" t="s">
        <v>148</v>
      </c>
    </row>
    <row r="6" spans="1:19" ht="12.75" customHeight="1" thickTop="1" x14ac:dyDescent="0.2">
      <c r="A6" s="54"/>
      <c r="B6" s="524" t="str">
        <f>VLOOKUP(O3,P4:S7,4,FALSE)</f>
        <v>Humidity Resistance
(JDQ120)</v>
      </c>
      <c r="C6" s="527" t="s">
        <v>21</v>
      </c>
      <c r="D6" s="520" t="s">
        <v>3</v>
      </c>
      <c r="E6" s="521"/>
      <c r="F6" s="520"/>
      <c r="G6" s="521"/>
      <c r="H6" s="549" t="s">
        <v>3</v>
      </c>
      <c r="I6" s="550"/>
      <c r="J6" s="549"/>
      <c r="K6" s="550"/>
      <c r="L6" s="509"/>
      <c r="M6" s="511"/>
      <c r="N6" s="125"/>
      <c r="O6" s="201" t="s">
        <v>142</v>
      </c>
      <c r="P6" s="201" t="s">
        <v>103</v>
      </c>
      <c r="Q6" s="199" t="s">
        <v>146</v>
      </c>
      <c r="R6" s="199"/>
      <c r="S6" s="199" t="s">
        <v>150</v>
      </c>
    </row>
    <row r="7" spans="1:19" ht="12.75" customHeight="1" thickBot="1" x14ac:dyDescent="0.25">
      <c r="A7" s="54"/>
      <c r="B7" s="525"/>
      <c r="C7" s="519"/>
      <c r="D7" s="522" t="s">
        <v>3</v>
      </c>
      <c r="E7" s="523"/>
      <c r="F7" s="522"/>
      <c r="G7" s="523"/>
      <c r="H7" s="545"/>
      <c r="I7" s="546"/>
      <c r="J7" s="545"/>
      <c r="K7" s="546"/>
      <c r="L7" s="509"/>
      <c r="M7" s="511"/>
      <c r="N7" s="125"/>
      <c r="O7" s="201" t="s">
        <v>143</v>
      </c>
      <c r="P7" s="201" t="s">
        <v>104</v>
      </c>
      <c r="Q7" s="199" t="s">
        <v>147</v>
      </c>
      <c r="R7" s="199"/>
      <c r="S7" s="199" t="s">
        <v>149</v>
      </c>
    </row>
    <row r="8" spans="1:19" ht="12.75" customHeight="1" thickBot="1" x14ac:dyDescent="0.25">
      <c r="A8" s="54"/>
      <c r="B8" s="525"/>
      <c r="C8" s="518" t="s">
        <v>9</v>
      </c>
      <c r="D8" s="535" t="s">
        <v>3</v>
      </c>
      <c r="E8" s="536"/>
      <c r="F8" s="535"/>
      <c r="G8" s="536"/>
      <c r="H8" s="545"/>
      <c r="I8" s="546"/>
      <c r="J8" s="545"/>
      <c r="K8" s="546"/>
      <c r="L8" s="509"/>
      <c r="M8" s="511"/>
      <c r="N8" s="125"/>
      <c r="O8" s="202"/>
      <c r="P8" s="203"/>
      <c r="Q8" s="198"/>
      <c r="R8" s="198"/>
      <c r="S8" s="198"/>
    </row>
    <row r="9" spans="1:19" ht="13.5" thickBot="1" x14ac:dyDescent="0.25">
      <c r="A9" s="54"/>
      <c r="B9" s="525"/>
      <c r="C9" s="519"/>
      <c r="D9" s="522" t="s">
        <v>3</v>
      </c>
      <c r="E9" s="523"/>
      <c r="F9" s="522"/>
      <c r="G9" s="523"/>
      <c r="H9" s="545" t="s">
        <v>3</v>
      </c>
      <c r="I9" s="546"/>
      <c r="J9" s="545"/>
      <c r="K9" s="546"/>
      <c r="L9" s="509"/>
      <c r="M9" s="511"/>
      <c r="N9" s="125"/>
      <c r="O9" s="198"/>
      <c r="P9" s="204"/>
      <c r="Q9" s="198"/>
      <c r="R9" s="198"/>
      <c r="S9" s="198"/>
    </row>
    <row r="10" spans="1:19" x14ac:dyDescent="0.2">
      <c r="A10" s="54"/>
      <c r="B10" s="525"/>
      <c r="C10" s="518" t="s">
        <v>10</v>
      </c>
      <c r="D10" s="553" t="s">
        <v>3</v>
      </c>
      <c r="E10" s="554"/>
      <c r="F10" s="553"/>
      <c r="G10" s="554"/>
      <c r="H10" s="545"/>
      <c r="I10" s="546"/>
      <c r="J10" s="545"/>
      <c r="K10" s="546"/>
      <c r="L10" s="509"/>
      <c r="M10" s="511"/>
      <c r="N10" s="125"/>
      <c r="O10" s="198"/>
      <c r="P10" s="204"/>
      <c r="Q10" s="198"/>
      <c r="R10" s="198"/>
      <c r="S10" s="198"/>
    </row>
    <row r="11" spans="1:19" ht="13.5" thickBot="1" x14ac:dyDescent="0.25">
      <c r="A11" s="54"/>
      <c r="B11" s="526"/>
      <c r="C11" s="519"/>
      <c r="D11" s="555" t="s">
        <v>3</v>
      </c>
      <c r="E11" s="556"/>
      <c r="F11" s="555"/>
      <c r="G11" s="556"/>
      <c r="H11" s="547"/>
      <c r="I11" s="548"/>
      <c r="J11" s="547"/>
      <c r="K11" s="548"/>
      <c r="L11" s="509"/>
      <c r="M11" s="511"/>
      <c r="N11" s="125"/>
      <c r="O11" s="198"/>
      <c r="P11" s="204"/>
      <c r="Q11" s="198"/>
      <c r="R11" s="198"/>
      <c r="S11" s="198"/>
    </row>
    <row r="12" spans="1:19" ht="17.25" customHeight="1" thickBot="1" x14ac:dyDescent="0.25">
      <c r="A12" s="54"/>
      <c r="B12" s="59" t="s">
        <v>23</v>
      </c>
      <c r="C12" s="60" t="s">
        <v>11</v>
      </c>
      <c r="D12" s="516" t="s">
        <v>3</v>
      </c>
      <c r="E12" s="517"/>
      <c r="F12" s="516"/>
      <c r="G12" s="517"/>
      <c r="H12" s="514" t="s">
        <v>3</v>
      </c>
      <c r="I12" s="515"/>
      <c r="J12" s="514"/>
      <c r="K12" s="515"/>
      <c r="L12" s="103"/>
      <c r="M12" s="28"/>
      <c r="N12" s="125"/>
      <c r="O12" s="198"/>
      <c r="P12" s="204"/>
      <c r="Q12" s="198"/>
      <c r="R12" s="198"/>
      <c r="S12" s="198"/>
    </row>
    <row r="13" spans="1:19" ht="17.25" customHeight="1" thickBot="1" x14ac:dyDescent="0.25">
      <c r="A13" s="54"/>
      <c r="B13" s="59" t="s">
        <v>24</v>
      </c>
      <c r="C13" s="60" t="s">
        <v>12</v>
      </c>
      <c r="D13" s="516" t="s">
        <v>3</v>
      </c>
      <c r="E13" s="517"/>
      <c r="F13" s="516"/>
      <c r="G13" s="517"/>
      <c r="H13" s="514" t="s">
        <v>3</v>
      </c>
      <c r="I13" s="515"/>
      <c r="J13" s="514"/>
      <c r="K13" s="515"/>
      <c r="L13" s="104"/>
      <c r="M13" s="27"/>
      <c r="N13" s="125"/>
      <c r="O13" s="198"/>
      <c r="P13" s="205">
        <f>IF(M2=Q13, 1.5, (IF(M2=Q14, 1.5,0.7)))</f>
        <v>0.7</v>
      </c>
      <c r="Q13" s="206" t="s">
        <v>96</v>
      </c>
      <c r="R13" s="206"/>
      <c r="S13" s="207"/>
    </row>
    <row r="14" spans="1:19" ht="17.25" customHeight="1" thickBot="1" x14ac:dyDescent="0.25">
      <c r="A14" s="54"/>
      <c r="B14" s="62" t="s">
        <v>222</v>
      </c>
      <c r="C14" s="60" t="s">
        <v>12</v>
      </c>
      <c r="D14" s="541" t="s">
        <v>3</v>
      </c>
      <c r="E14" s="542"/>
      <c r="F14" s="539"/>
      <c r="G14" s="540"/>
      <c r="H14" s="514" t="s">
        <v>3</v>
      </c>
      <c r="I14" s="515"/>
      <c r="J14" s="514"/>
      <c r="K14" s="515"/>
      <c r="L14" s="105"/>
      <c r="M14" s="1"/>
      <c r="N14" s="125"/>
      <c r="O14" s="198" t="s">
        <v>193</v>
      </c>
      <c r="P14" s="208"/>
      <c r="Q14" s="209" t="s">
        <v>98</v>
      </c>
      <c r="R14" s="209"/>
      <c r="S14" s="210"/>
    </row>
    <row r="15" spans="1:19" ht="17.25" customHeight="1" thickBot="1" x14ac:dyDescent="0.25">
      <c r="A15" s="54"/>
      <c r="B15" s="62" t="s">
        <v>223</v>
      </c>
      <c r="C15" s="60" t="s">
        <v>12</v>
      </c>
      <c r="D15" s="541" t="s">
        <v>3</v>
      </c>
      <c r="E15" s="542"/>
      <c r="F15" s="541"/>
      <c r="G15" s="542"/>
      <c r="H15" s="514" t="s">
        <v>3</v>
      </c>
      <c r="I15" s="515"/>
      <c r="J15" s="514"/>
      <c r="K15" s="515"/>
      <c r="L15" s="105"/>
      <c r="M15" s="1"/>
      <c r="N15" s="125"/>
      <c r="O15" s="198"/>
      <c r="P15" s="198"/>
      <c r="Q15" s="198"/>
      <c r="R15" s="198"/>
      <c r="S15" s="198"/>
    </row>
    <row r="16" spans="1:19" ht="26.25" thickBot="1" x14ac:dyDescent="0.25">
      <c r="A16" s="54"/>
      <c r="B16" s="62" t="s">
        <v>25</v>
      </c>
      <c r="C16" s="61" t="s">
        <v>13</v>
      </c>
      <c r="D16" s="516"/>
      <c r="E16" s="517"/>
      <c r="F16" s="516"/>
      <c r="G16" s="517"/>
      <c r="H16" s="516"/>
      <c r="I16" s="517"/>
      <c r="J16" s="516"/>
      <c r="K16" s="517"/>
      <c r="L16" s="104"/>
      <c r="M16" s="27"/>
      <c r="N16" s="125"/>
      <c r="O16" s="198"/>
      <c r="P16" s="211" t="s">
        <v>320</v>
      </c>
      <c r="Q16" s="212" t="s">
        <v>319</v>
      </c>
      <c r="R16" s="212">
        <v>5</v>
      </c>
      <c r="S16" s="213">
        <v>150</v>
      </c>
    </row>
    <row r="17" spans="1:19" ht="26.25" thickBot="1" x14ac:dyDescent="0.25">
      <c r="A17" s="54"/>
      <c r="B17" s="62" t="s">
        <v>26</v>
      </c>
      <c r="C17" s="63" t="s">
        <v>168</v>
      </c>
      <c r="D17" s="512"/>
      <c r="E17" s="513"/>
      <c r="F17" s="512"/>
      <c r="G17" s="513"/>
      <c r="H17" s="516"/>
      <c r="I17" s="517"/>
      <c r="J17" s="516"/>
      <c r="K17" s="517"/>
      <c r="L17" s="105"/>
      <c r="M17" s="1"/>
      <c r="N17" s="125"/>
      <c r="O17" s="198"/>
      <c r="P17" s="214" t="s">
        <v>29</v>
      </c>
      <c r="Q17" s="215" t="s">
        <v>14</v>
      </c>
      <c r="R17" s="216">
        <v>80</v>
      </c>
      <c r="S17" s="217">
        <v>150</v>
      </c>
    </row>
    <row r="18" spans="1:19" ht="26.25" thickBot="1" x14ac:dyDescent="0.25">
      <c r="A18" s="54"/>
      <c r="B18" s="62" t="s">
        <v>27</v>
      </c>
      <c r="C18" s="61" t="s">
        <v>200</v>
      </c>
      <c r="D18" s="512"/>
      <c r="E18" s="513"/>
      <c r="F18" s="512"/>
      <c r="G18" s="513"/>
      <c r="H18" s="516"/>
      <c r="I18" s="517"/>
      <c r="J18" s="516"/>
      <c r="K18" s="517"/>
      <c r="L18" s="105"/>
      <c r="M18" s="28"/>
      <c r="N18" s="125"/>
      <c r="O18" s="198"/>
      <c r="P18" s="214" t="s">
        <v>30</v>
      </c>
      <c r="Q18" s="215" t="s">
        <v>15</v>
      </c>
      <c r="R18" s="216">
        <v>50</v>
      </c>
      <c r="S18" s="217">
        <v>60</v>
      </c>
    </row>
    <row r="19" spans="1:19" x14ac:dyDescent="0.2">
      <c r="A19" s="54"/>
      <c r="B19" s="64" t="s">
        <v>28</v>
      </c>
      <c r="C19" s="518" t="str">
        <f>VLOOKUP(B20,P16:Q22,2,FALSE)</f>
        <v>Select Range at left</v>
      </c>
      <c r="D19" s="535"/>
      <c r="E19" s="536"/>
      <c r="F19" s="535"/>
      <c r="G19" s="536"/>
      <c r="H19" s="543"/>
      <c r="I19" s="544"/>
      <c r="J19" s="543"/>
      <c r="K19" s="544"/>
      <c r="L19" s="508"/>
      <c r="M19" s="510"/>
      <c r="N19" s="125"/>
      <c r="O19" s="198"/>
      <c r="P19" s="214" t="s">
        <v>31</v>
      </c>
      <c r="Q19" s="215" t="s">
        <v>16</v>
      </c>
      <c r="R19" s="216">
        <v>25</v>
      </c>
      <c r="S19" s="217">
        <v>35</v>
      </c>
    </row>
    <row r="20" spans="1:19" ht="13.5" thickBot="1" x14ac:dyDescent="0.25">
      <c r="A20" s="54"/>
      <c r="B20" s="113" t="s">
        <v>320</v>
      </c>
      <c r="C20" s="527"/>
      <c r="D20" s="537"/>
      <c r="E20" s="538"/>
      <c r="F20" s="537"/>
      <c r="G20" s="538"/>
      <c r="H20" s="545"/>
      <c r="I20" s="546"/>
      <c r="J20" s="545"/>
      <c r="K20" s="546"/>
      <c r="L20" s="509"/>
      <c r="M20" s="511"/>
      <c r="N20" s="125"/>
      <c r="O20" s="198"/>
      <c r="P20" s="214" t="s">
        <v>32</v>
      </c>
      <c r="Q20" s="215" t="s">
        <v>17</v>
      </c>
      <c r="R20" s="216">
        <v>20</v>
      </c>
      <c r="S20" s="217">
        <v>30</v>
      </c>
    </row>
    <row r="21" spans="1:19" ht="13.5" thickBot="1" x14ac:dyDescent="0.25">
      <c r="A21" s="54"/>
      <c r="B21" s="65" t="s">
        <v>224</v>
      </c>
      <c r="C21" s="66"/>
      <c r="D21" s="516"/>
      <c r="E21" s="517"/>
      <c r="F21" s="516"/>
      <c r="G21" s="517"/>
      <c r="H21" s="516"/>
      <c r="I21" s="517"/>
      <c r="J21" s="516"/>
      <c r="K21" s="517"/>
      <c r="L21" s="106"/>
      <c r="M21" s="1"/>
      <c r="N21" s="125"/>
      <c r="O21" s="198"/>
      <c r="P21" s="214" t="s">
        <v>33</v>
      </c>
      <c r="Q21" s="215" t="s">
        <v>18</v>
      </c>
      <c r="R21" s="216">
        <v>5</v>
      </c>
      <c r="S21" s="217">
        <v>15</v>
      </c>
    </row>
    <row r="22" spans="1:19" ht="14.25" customHeight="1" x14ac:dyDescent="0.2">
      <c r="A22" s="54"/>
      <c r="B22" s="67" t="s">
        <v>225</v>
      </c>
      <c r="C22" s="68" t="s">
        <v>232</v>
      </c>
      <c r="D22" s="559" t="s">
        <v>3</v>
      </c>
      <c r="E22" s="560"/>
      <c r="F22" s="559"/>
      <c r="G22" s="560"/>
      <c r="H22" s="559" t="s">
        <v>3</v>
      </c>
      <c r="I22" s="560"/>
      <c r="J22" s="559"/>
      <c r="K22" s="560"/>
      <c r="L22" s="107"/>
      <c r="M22" s="31"/>
      <c r="N22" s="125"/>
      <c r="O22" s="198"/>
      <c r="P22" s="214" t="s">
        <v>384</v>
      </c>
      <c r="Q22" s="215" t="s">
        <v>383</v>
      </c>
      <c r="R22" s="216">
        <v>0</v>
      </c>
      <c r="S22" s="217">
        <v>5</v>
      </c>
    </row>
    <row r="23" spans="1:19" ht="14.25" customHeight="1" thickBot="1" x14ac:dyDescent="0.25">
      <c r="A23" s="54"/>
      <c r="B23" s="69" t="s">
        <v>226</v>
      </c>
      <c r="C23" s="70" t="s">
        <v>233</v>
      </c>
      <c r="D23" s="557" t="s">
        <v>3</v>
      </c>
      <c r="E23" s="558"/>
      <c r="F23" s="557"/>
      <c r="G23" s="558"/>
      <c r="H23" s="557" t="s">
        <v>3</v>
      </c>
      <c r="I23" s="558"/>
      <c r="J23" s="557"/>
      <c r="K23" s="558"/>
      <c r="L23" s="108"/>
      <c r="M23" s="32"/>
      <c r="N23" s="125"/>
      <c r="O23" s="198"/>
      <c r="P23" s="218"/>
      <c r="Q23" s="219"/>
      <c r="R23" s="220">
        <f>VLOOKUP(C19,Q16:S22,2,FALSE)</f>
        <v>5</v>
      </c>
      <c r="S23" s="221">
        <f>VLOOKUP(C19,Q16:S22,3,FALSE)</f>
        <v>150</v>
      </c>
    </row>
    <row r="24" spans="1:19" ht="14.25" customHeight="1" x14ac:dyDescent="0.2">
      <c r="A24" s="54"/>
      <c r="B24" s="69" t="s">
        <v>227</v>
      </c>
      <c r="C24" s="70" t="s">
        <v>234</v>
      </c>
      <c r="D24" s="557" t="s">
        <v>3</v>
      </c>
      <c r="E24" s="558"/>
      <c r="F24" s="557"/>
      <c r="G24" s="558"/>
      <c r="H24" s="557" t="s">
        <v>3</v>
      </c>
      <c r="I24" s="558"/>
      <c r="J24" s="557"/>
      <c r="K24" s="558"/>
      <c r="L24" s="108"/>
      <c r="M24" s="32"/>
      <c r="N24" s="125"/>
      <c r="O24" s="198"/>
      <c r="P24" s="198"/>
      <c r="Q24" s="198"/>
      <c r="R24" s="198"/>
      <c r="S24" s="198"/>
    </row>
    <row r="25" spans="1:19" ht="14.25" customHeight="1" x14ac:dyDescent="0.2">
      <c r="A25" s="54"/>
      <c r="B25" s="69" t="s">
        <v>228</v>
      </c>
      <c r="C25" s="70" t="s">
        <v>235</v>
      </c>
      <c r="D25" s="557" t="s">
        <v>3</v>
      </c>
      <c r="E25" s="558"/>
      <c r="F25" s="557"/>
      <c r="G25" s="558"/>
      <c r="H25" s="557" t="s">
        <v>3</v>
      </c>
      <c r="I25" s="558"/>
      <c r="J25" s="557"/>
      <c r="K25" s="558"/>
      <c r="L25" s="108"/>
      <c r="M25" s="32"/>
      <c r="N25" s="125"/>
      <c r="O25" s="198"/>
      <c r="P25" s="198"/>
      <c r="Q25" s="198"/>
      <c r="R25" s="198"/>
      <c r="S25" s="198"/>
    </row>
    <row r="26" spans="1:19" ht="14.25" customHeight="1" x14ac:dyDescent="0.2">
      <c r="A26" s="54"/>
      <c r="B26" s="69" t="s">
        <v>229</v>
      </c>
      <c r="C26" s="70" t="s">
        <v>236</v>
      </c>
      <c r="D26" s="561" t="s">
        <v>3</v>
      </c>
      <c r="E26" s="562"/>
      <c r="F26" s="561"/>
      <c r="G26" s="562"/>
      <c r="H26" s="557" t="s">
        <v>3</v>
      </c>
      <c r="I26" s="558"/>
      <c r="J26" s="557"/>
      <c r="K26" s="558"/>
      <c r="L26" s="108"/>
      <c r="M26" s="32"/>
      <c r="N26" s="125"/>
      <c r="O26" s="198"/>
      <c r="P26" s="198"/>
      <c r="Q26" s="198"/>
      <c r="R26" s="198"/>
      <c r="S26" s="198"/>
    </row>
    <row r="27" spans="1:19" ht="14.25" customHeight="1" x14ac:dyDescent="0.2">
      <c r="A27" s="54"/>
      <c r="B27" s="69" t="s">
        <v>230</v>
      </c>
      <c r="C27" s="70" t="s">
        <v>237</v>
      </c>
      <c r="D27" s="557" t="s">
        <v>3</v>
      </c>
      <c r="E27" s="558"/>
      <c r="F27" s="557"/>
      <c r="G27" s="558"/>
      <c r="H27" s="557" t="s">
        <v>3</v>
      </c>
      <c r="I27" s="558"/>
      <c r="J27" s="557"/>
      <c r="K27" s="558"/>
      <c r="L27" s="108"/>
      <c r="M27" s="32"/>
      <c r="N27" s="125"/>
      <c r="O27" s="198"/>
      <c r="P27" s="198"/>
      <c r="Q27" s="198"/>
      <c r="R27" s="198"/>
      <c r="S27" s="198"/>
    </row>
    <row r="28" spans="1:19" ht="15" customHeight="1" thickBot="1" x14ac:dyDescent="0.25">
      <c r="A28" s="54"/>
      <c r="B28" s="71" t="s">
        <v>231</v>
      </c>
      <c r="C28" s="72" t="s">
        <v>238</v>
      </c>
      <c r="D28" s="580" t="s">
        <v>3</v>
      </c>
      <c r="E28" s="581"/>
      <c r="F28" s="580"/>
      <c r="G28" s="581"/>
      <c r="H28" s="580" t="s">
        <v>3</v>
      </c>
      <c r="I28" s="581"/>
      <c r="J28" s="580"/>
      <c r="K28" s="581"/>
      <c r="L28" s="109"/>
      <c r="M28" s="33"/>
      <c r="N28" s="125"/>
      <c r="O28" s="198"/>
      <c r="P28" s="198"/>
      <c r="Q28" s="198"/>
      <c r="R28" s="198"/>
      <c r="S28" s="198"/>
    </row>
    <row r="29" spans="1:19" ht="25.5" customHeight="1" thickBot="1" x14ac:dyDescent="0.25">
      <c r="A29" s="54"/>
      <c r="B29" s="505" t="s">
        <v>19</v>
      </c>
      <c r="C29" s="506"/>
      <c r="D29" s="506"/>
      <c r="E29" s="506"/>
      <c r="F29" s="506"/>
      <c r="G29" s="506"/>
      <c r="H29" s="506"/>
      <c r="I29" s="506"/>
      <c r="J29" s="506"/>
      <c r="K29" s="506"/>
      <c r="L29" s="506"/>
      <c r="M29" s="507"/>
      <c r="N29" s="125"/>
      <c r="O29" s="198"/>
      <c r="P29" s="198"/>
      <c r="Q29" s="198"/>
      <c r="R29" s="198"/>
      <c r="S29" s="198"/>
    </row>
    <row r="30" spans="1:19" ht="15" hidden="1" customHeight="1" thickBot="1" x14ac:dyDescent="0.25">
      <c r="A30" s="54"/>
      <c r="B30" s="505" t="s">
        <v>169</v>
      </c>
      <c r="C30" s="506"/>
      <c r="D30" s="506"/>
      <c r="E30" s="506"/>
      <c r="F30" s="506"/>
      <c r="G30" s="506"/>
      <c r="H30" s="506"/>
      <c r="I30" s="506"/>
      <c r="J30" s="506"/>
      <c r="K30" s="506"/>
      <c r="L30" s="506"/>
      <c r="M30" s="507"/>
      <c r="N30" s="125"/>
      <c r="O30" s="198"/>
      <c r="P30" s="198"/>
      <c r="Q30" s="198"/>
      <c r="R30" s="198"/>
      <c r="S30" s="198"/>
    </row>
    <row r="31" spans="1:19" ht="14.25" thickBot="1" x14ac:dyDescent="0.3">
      <c r="A31" s="54"/>
      <c r="B31" s="73" t="s">
        <v>386</v>
      </c>
      <c r="C31" s="7" t="s">
        <v>176</v>
      </c>
      <c r="D31" s="74"/>
      <c r="E31" s="75"/>
      <c r="F31" s="75"/>
      <c r="G31" s="75"/>
      <c r="H31" s="75"/>
      <c r="I31" s="75"/>
      <c r="J31" s="75"/>
      <c r="K31" s="75"/>
      <c r="L31" s="75"/>
      <c r="M31" s="75"/>
      <c r="N31" s="125"/>
      <c r="O31" s="198"/>
      <c r="P31" s="198"/>
      <c r="Q31" s="198"/>
      <c r="R31" s="198"/>
      <c r="S31" s="198"/>
    </row>
    <row r="32" spans="1:19" ht="29.25" customHeight="1" thickBot="1" x14ac:dyDescent="0.25">
      <c r="A32" s="54"/>
      <c r="B32" s="551" t="s">
        <v>308</v>
      </c>
      <c r="C32" s="551"/>
      <c r="D32" s="552"/>
      <c r="E32" s="552"/>
      <c r="F32" s="552"/>
      <c r="G32" s="552"/>
      <c r="H32" s="552"/>
      <c r="I32" s="552"/>
      <c r="J32" s="552"/>
      <c r="K32" s="552"/>
      <c r="L32" s="552"/>
      <c r="M32" s="552"/>
      <c r="N32" s="125"/>
      <c r="O32" s="198"/>
      <c r="P32" s="198"/>
      <c r="Q32" s="198"/>
      <c r="R32" s="198"/>
      <c r="S32" s="198"/>
    </row>
    <row r="33" spans="1:19" ht="30.75" customHeight="1" thickBot="1" x14ac:dyDescent="0.25">
      <c r="A33" s="54"/>
      <c r="B33" s="76" t="s">
        <v>4</v>
      </c>
      <c r="C33" s="76" t="s">
        <v>5</v>
      </c>
      <c r="D33" s="502" t="s">
        <v>249</v>
      </c>
      <c r="E33" s="531"/>
      <c r="F33" s="531"/>
      <c r="G33" s="531"/>
      <c r="H33" s="532" t="s">
        <v>250</v>
      </c>
      <c r="I33" s="532"/>
      <c r="J33" s="532"/>
      <c r="K33" s="532"/>
      <c r="L33" s="77" t="s">
        <v>251</v>
      </c>
      <c r="M33" s="78" t="s">
        <v>8</v>
      </c>
      <c r="N33" s="125"/>
      <c r="O33" s="198"/>
      <c r="P33" s="198"/>
      <c r="Q33" s="198"/>
      <c r="R33" s="198"/>
      <c r="S33" s="198"/>
    </row>
    <row r="34" spans="1:19" ht="15" customHeight="1" thickTop="1" thickBot="1" x14ac:dyDescent="0.25">
      <c r="A34" s="54"/>
      <c r="B34" s="528" t="s">
        <v>243</v>
      </c>
      <c r="C34" s="79" t="s">
        <v>248</v>
      </c>
      <c r="D34" s="79" t="s">
        <v>244</v>
      </c>
      <c r="E34" s="79" t="s">
        <v>247</v>
      </c>
      <c r="F34" s="79" t="s">
        <v>246</v>
      </c>
      <c r="G34" s="79" t="s">
        <v>245</v>
      </c>
      <c r="H34" s="79" t="s">
        <v>244</v>
      </c>
      <c r="I34" s="79" t="s">
        <v>247</v>
      </c>
      <c r="J34" s="79" t="s">
        <v>246</v>
      </c>
      <c r="K34" s="79" t="s">
        <v>245</v>
      </c>
      <c r="L34" s="533"/>
      <c r="M34" s="577"/>
      <c r="N34" s="125"/>
      <c r="O34" s="198"/>
      <c r="P34" s="198"/>
      <c r="Q34" s="198"/>
      <c r="R34" s="198"/>
      <c r="S34" s="198"/>
    </row>
    <row r="35" spans="1:19" ht="15" customHeight="1" thickBot="1" x14ac:dyDescent="0.25">
      <c r="A35" s="54"/>
      <c r="B35" s="529"/>
      <c r="C35" s="80" t="s">
        <v>239</v>
      </c>
      <c r="D35" s="586"/>
      <c r="E35" s="586"/>
      <c r="F35" s="586"/>
      <c r="G35" s="586"/>
      <c r="H35" s="586"/>
      <c r="I35" s="586"/>
      <c r="J35" s="586"/>
      <c r="K35" s="586"/>
      <c r="L35" s="534"/>
      <c r="M35" s="578"/>
      <c r="N35" s="125"/>
      <c r="O35" s="198"/>
      <c r="P35" s="198"/>
      <c r="Q35" s="198"/>
      <c r="R35" s="198"/>
      <c r="S35" s="198"/>
    </row>
    <row r="36" spans="1:19" ht="15" customHeight="1" thickBot="1" x14ac:dyDescent="0.25">
      <c r="A36" s="54"/>
      <c r="B36" s="529"/>
      <c r="C36" s="81" t="s">
        <v>240</v>
      </c>
      <c r="D36" s="587"/>
      <c r="E36" s="587"/>
      <c r="F36" s="587"/>
      <c r="G36" s="587"/>
      <c r="H36" s="587"/>
      <c r="I36" s="587"/>
      <c r="J36" s="587"/>
      <c r="K36" s="587"/>
      <c r="L36" s="534"/>
      <c r="M36" s="578"/>
      <c r="N36" s="125"/>
      <c r="O36" s="198"/>
      <c r="P36" s="198"/>
      <c r="Q36" s="198"/>
      <c r="R36" s="198"/>
      <c r="S36" s="198"/>
    </row>
    <row r="37" spans="1:19" ht="15" customHeight="1" thickBot="1" x14ac:dyDescent="0.25">
      <c r="A37" s="54"/>
      <c r="B37" s="529"/>
      <c r="C37" s="81" t="s">
        <v>241</v>
      </c>
      <c r="D37" s="587"/>
      <c r="E37" s="587"/>
      <c r="F37" s="587"/>
      <c r="G37" s="587"/>
      <c r="H37" s="587"/>
      <c r="I37" s="587"/>
      <c r="J37" s="587"/>
      <c r="K37" s="587"/>
      <c r="L37" s="534"/>
      <c r="M37" s="578"/>
      <c r="N37" s="125"/>
      <c r="O37" s="198"/>
      <c r="P37" s="198"/>
      <c r="Q37" s="198"/>
      <c r="R37" s="198"/>
      <c r="S37" s="198"/>
    </row>
    <row r="38" spans="1:19" ht="15" customHeight="1" thickBot="1" x14ac:dyDescent="0.25">
      <c r="A38" s="54"/>
      <c r="B38" s="530"/>
      <c r="C38" s="82" t="s">
        <v>242</v>
      </c>
      <c r="D38" s="588"/>
      <c r="E38" s="588"/>
      <c r="F38" s="588"/>
      <c r="G38" s="588"/>
      <c r="H38" s="588"/>
      <c r="I38" s="588"/>
      <c r="J38" s="588"/>
      <c r="K38" s="588"/>
      <c r="L38" s="534"/>
      <c r="M38" s="578"/>
      <c r="N38" s="125"/>
      <c r="O38" s="198"/>
      <c r="P38" s="198"/>
      <c r="Q38" s="198"/>
      <c r="R38" s="198"/>
      <c r="S38" s="198"/>
    </row>
    <row r="39" spans="1:19" ht="15" customHeight="1" thickBot="1" x14ac:dyDescent="0.25">
      <c r="A39" s="54"/>
      <c r="B39" s="528" t="s">
        <v>252</v>
      </c>
      <c r="C39" s="80" t="s">
        <v>253</v>
      </c>
      <c r="D39" s="582"/>
      <c r="E39" s="582"/>
      <c r="F39" s="582"/>
      <c r="G39" s="582"/>
      <c r="H39" s="582"/>
      <c r="I39" s="582"/>
      <c r="J39" s="582"/>
      <c r="K39" s="582"/>
      <c r="L39" s="534"/>
      <c r="M39" s="578"/>
      <c r="N39" s="125"/>
      <c r="O39" s="198"/>
      <c r="P39" s="198"/>
      <c r="Q39" s="198"/>
      <c r="R39" s="198"/>
      <c r="S39" s="198"/>
    </row>
    <row r="40" spans="1:19" ht="15" customHeight="1" thickBot="1" x14ac:dyDescent="0.25">
      <c r="A40" s="54"/>
      <c r="B40" s="529"/>
      <c r="C40" s="81" t="s">
        <v>239</v>
      </c>
      <c r="D40" s="563"/>
      <c r="E40" s="563"/>
      <c r="F40" s="563"/>
      <c r="G40" s="563"/>
      <c r="H40" s="563"/>
      <c r="I40" s="563"/>
      <c r="J40" s="563"/>
      <c r="K40" s="563"/>
      <c r="L40" s="534"/>
      <c r="M40" s="578"/>
      <c r="N40" s="125"/>
      <c r="O40" s="198"/>
      <c r="P40" s="198"/>
      <c r="Q40" s="198"/>
      <c r="R40" s="198"/>
      <c r="S40" s="198"/>
    </row>
    <row r="41" spans="1:19" ht="15" customHeight="1" thickBot="1" x14ac:dyDescent="0.25">
      <c r="A41" s="54"/>
      <c r="B41" s="529"/>
      <c r="C41" s="81" t="s">
        <v>240</v>
      </c>
      <c r="D41" s="563"/>
      <c r="E41" s="563"/>
      <c r="F41" s="563"/>
      <c r="G41" s="563"/>
      <c r="H41" s="563"/>
      <c r="I41" s="563"/>
      <c r="J41" s="563"/>
      <c r="K41" s="563"/>
      <c r="L41" s="534"/>
      <c r="M41" s="578"/>
      <c r="N41" s="125"/>
      <c r="O41" s="198"/>
      <c r="P41" s="198"/>
      <c r="Q41" s="198"/>
      <c r="R41" s="198"/>
      <c r="S41" s="198"/>
    </row>
    <row r="42" spans="1:19" ht="15" customHeight="1" thickBot="1" x14ac:dyDescent="0.25">
      <c r="A42" s="54"/>
      <c r="B42" s="529"/>
      <c r="C42" s="81" t="s">
        <v>241</v>
      </c>
      <c r="D42" s="563"/>
      <c r="E42" s="563"/>
      <c r="F42" s="563"/>
      <c r="G42" s="563"/>
      <c r="H42" s="563"/>
      <c r="I42" s="563"/>
      <c r="J42" s="563"/>
      <c r="K42" s="563"/>
      <c r="L42" s="534"/>
      <c r="M42" s="578"/>
      <c r="N42" s="125"/>
      <c r="O42" s="198"/>
      <c r="P42" s="198"/>
      <c r="Q42" s="198"/>
      <c r="R42" s="198"/>
      <c r="S42" s="198"/>
    </row>
    <row r="43" spans="1:19" ht="15" customHeight="1" thickBot="1" x14ac:dyDescent="0.25">
      <c r="A43" s="54"/>
      <c r="B43" s="530"/>
      <c r="C43" s="82" t="s">
        <v>242</v>
      </c>
      <c r="D43" s="564"/>
      <c r="E43" s="564"/>
      <c r="F43" s="564"/>
      <c r="G43" s="564"/>
      <c r="H43" s="564"/>
      <c r="I43" s="564"/>
      <c r="J43" s="564"/>
      <c r="K43" s="564"/>
      <c r="L43" s="534"/>
      <c r="M43" s="579"/>
      <c r="N43" s="125"/>
      <c r="O43" s="198"/>
      <c r="P43" s="198"/>
      <c r="Q43" s="198"/>
      <c r="R43" s="198"/>
      <c r="S43" s="198"/>
    </row>
    <row r="44" spans="1:19" ht="33" customHeight="1" thickBot="1" x14ac:dyDescent="0.25">
      <c r="A44" s="54"/>
      <c r="B44" s="574" t="s">
        <v>254</v>
      </c>
      <c r="C44" s="575"/>
      <c r="D44" s="575"/>
      <c r="E44" s="575"/>
      <c r="F44" s="575"/>
      <c r="G44" s="575"/>
      <c r="H44" s="575"/>
      <c r="I44" s="575"/>
      <c r="J44" s="575"/>
      <c r="K44" s="575"/>
      <c r="L44" s="575"/>
      <c r="M44" s="576"/>
      <c r="N44" s="125"/>
      <c r="O44" s="198"/>
      <c r="P44" s="198"/>
      <c r="Q44" s="198"/>
      <c r="R44" s="198"/>
      <c r="S44" s="198"/>
    </row>
    <row r="45" spans="1:19" ht="33" customHeight="1" thickBot="1" x14ac:dyDescent="0.25">
      <c r="A45" s="54"/>
      <c r="B45" s="551" t="s">
        <v>305</v>
      </c>
      <c r="C45" s="551"/>
      <c r="D45" s="551"/>
      <c r="E45" s="551"/>
      <c r="F45" s="551"/>
      <c r="G45" s="551"/>
      <c r="H45" s="551"/>
      <c r="I45" s="551"/>
      <c r="J45" s="551"/>
      <c r="K45" s="551"/>
      <c r="L45" s="551"/>
      <c r="M45" s="551"/>
      <c r="N45" s="125"/>
      <c r="O45" s="198"/>
      <c r="P45" s="198"/>
      <c r="Q45" s="198"/>
      <c r="R45" s="198"/>
      <c r="S45" s="198"/>
    </row>
    <row r="46" spans="1:19" ht="29.25" customHeight="1" thickBot="1" x14ac:dyDescent="0.25">
      <c r="A46" s="54"/>
      <c r="B46" s="76" t="s">
        <v>4</v>
      </c>
      <c r="C46" s="76" t="s">
        <v>5</v>
      </c>
      <c r="D46" s="502" t="s">
        <v>271</v>
      </c>
      <c r="E46" s="531"/>
      <c r="F46" s="531"/>
      <c r="G46" s="503"/>
      <c r="H46" s="532" t="s">
        <v>270</v>
      </c>
      <c r="I46" s="532"/>
      <c r="J46" s="532"/>
      <c r="K46" s="532"/>
      <c r="L46" s="77" t="s">
        <v>251</v>
      </c>
      <c r="M46" s="78" t="s">
        <v>8</v>
      </c>
      <c r="N46" s="125"/>
      <c r="O46" s="198"/>
      <c r="P46" s="198"/>
      <c r="Q46" s="198"/>
      <c r="R46" s="198"/>
      <c r="S46" s="198"/>
    </row>
    <row r="47" spans="1:19" ht="15.75" customHeight="1" thickTop="1" thickBot="1" x14ac:dyDescent="0.25">
      <c r="A47" s="54"/>
      <c r="B47" s="83" t="s">
        <v>255</v>
      </c>
      <c r="C47" s="84" t="s">
        <v>262</v>
      </c>
      <c r="D47" s="565"/>
      <c r="E47" s="565"/>
      <c r="F47" s="565"/>
      <c r="G47" s="565"/>
      <c r="H47" s="566"/>
      <c r="I47" s="566"/>
      <c r="J47" s="566"/>
      <c r="K47" s="566"/>
      <c r="L47" s="572"/>
      <c r="M47" s="569"/>
      <c r="N47" s="125"/>
      <c r="O47" s="198"/>
      <c r="P47" s="198"/>
      <c r="Q47" s="198"/>
      <c r="R47" s="198"/>
      <c r="S47" s="198"/>
    </row>
    <row r="48" spans="1:19" ht="15.75" customHeight="1" thickBot="1" x14ac:dyDescent="0.25">
      <c r="A48" s="54"/>
      <c r="B48" s="85" t="s">
        <v>256</v>
      </c>
      <c r="C48" s="86" t="s">
        <v>262</v>
      </c>
      <c r="D48" s="567"/>
      <c r="E48" s="567"/>
      <c r="F48" s="567"/>
      <c r="G48" s="567"/>
      <c r="H48" s="568"/>
      <c r="I48" s="568"/>
      <c r="J48" s="568"/>
      <c r="K48" s="568"/>
      <c r="L48" s="509"/>
      <c r="M48" s="570"/>
      <c r="N48" s="125"/>
      <c r="O48" s="198"/>
      <c r="P48" s="198"/>
      <c r="Q48" s="198"/>
      <c r="R48" s="198"/>
      <c r="S48" s="198"/>
    </row>
    <row r="49" spans="1:19" ht="15.75" customHeight="1" thickBot="1" x14ac:dyDescent="0.25">
      <c r="A49" s="54"/>
      <c r="B49" s="85" t="s">
        <v>257</v>
      </c>
      <c r="C49" s="86" t="s">
        <v>263</v>
      </c>
      <c r="D49" s="584" t="e">
        <f>(D47-D48)/D47</f>
        <v>#DIV/0!</v>
      </c>
      <c r="E49" s="584"/>
      <c r="F49" s="584"/>
      <c r="G49" s="584"/>
      <c r="H49" s="568"/>
      <c r="I49" s="568"/>
      <c r="J49" s="568"/>
      <c r="K49" s="568"/>
      <c r="L49" s="573"/>
      <c r="M49" s="570"/>
      <c r="N49" s="125"/>
      <c r="O49" s="198"/>
      <c r="P49" s="198"/>
      <c r="Q49" s="198"/>
      <c r="R49" s="198"/>
      <c r="S49" s="198"/>
    </row>
    <row r="50" spans="1:19" ht="15.75" customHeight="1" thickBot="1" x14ac:dyDescent="0.25">
      <c r="A50" s="54"/>
      <c r="B50" s="85" t="s">
        <v>258</v>
      </c>
      <c r="C50" s="86" t="s">
        <v>264</v>
      </c>
      <c r="D50" s="568"/>
      <c r="E50" s="568"/>
      <c r="F50" s="568"/>
      <c r="G50" s="568"/>
      <c r="H50" s="568"/>
      <c r="I50" s="568"/>
      <c r="J50" s="568"/>
      <c r="K50" s="568"/>
      <c r="L50" s="104"/>
      <c r="M50" s="570"/>
      <c r="N50" s="125"/>
      <c r="O50" s="198"/>
      <c r="P50" s="198"/>
      <c r="Q50" s="198"/>
      <c r="R50" s="198"/>
      <c r="S50" s="198"/>
    </row>
    <row r="51" spans="1:19" ht="15.75" customHeight="1" thickBot="1" x14ac:dyDescent="0.25">
      <c r="A51" s="54"/>
      <c r="B51" s="85" t="s">
        <v>259</v>
      </c>
      <c r="C51" s="86" t="s">
        <v>34</v>
      </c>
      <c r="D51" s="568"/>
      <c r="E51" s="568"/>
      <c r="F51" s="568"/>
      <c r="G51" s="568"/>
      <c r="H51" s="568"/>
      <c r="I51" s="568"/>
      <c r="J51" s="568"/>
      <c r="K51" s="568"/>
      <c r="L51" s="104"/>
      <c r="M51" s="570"/>
      <c r="N51" s="125"/>
      <c r="O51" s="198"/>
      <c r="P51" s="198"/>
      <c r="Q51" s="198"/>
      <c r="R51" s="198"/>
      <c r="S51" s="198"/>
    </row>
    <row r="52" spans="1:19" ht="15.75" customHeight="1" thickBot="1" x14ac:dyDescent="0.25">
      <c r="A52" s="54"/>
      <c r="B52" s="85" t="s">
        <v>260</v>
      </c>
      <c r="C52" s="86" t="s">
        <v>12</v>
      </c>
      <c r="D52" s="583"/>
      <c r="E52" s="583"/>
      <c r="F52" s="583"/>
      <c r="G52" s="583"/>
      <c r="H52" s="568"/>
      <c r="I52" s="568"/>
      <c r="J52" s="568"/>
      <c r="K52" s="568"/>
      <c r="L52" s="104"/>
      <c r="M52" s="570"/>
      <c r="N52" s="125"/>
      <c r="O52" s="198"/>
      <c r="P52" s="200" t="s">
        <v>176</v>
      </c>
      <c r="Q52" s="198"/>
      <c r="R52" s="198"/>
      <c r="S52" s="198"/>
    </row>
    <row r="53" spans="1:19" ht="27.75" customHeight="1" thickBot="1" x14ac:dyDescent="0.25">
      <c r="A53" s="54"/>
      <c r="B53" s="85" t="s">
        <v>261</v>
      </c>
      <c r="C53" s="86" t="s">
        <v>265</v>
      </c>
      <c r="D53" s="568"/>
      <c r="E53" s="568"/>
      <c r="F53" s="568"/>
      <c r="G53" s="568"/>
      <c r="H53" s="568"/>
      <c r="I53" s="568"/>
      <c r="J53" s="568"/>
      <c r="K53" s="568"/>
      <c r="L53" s="104"/>
      <c r="M53" s="571"/>
      <c r="N53" s="125"/>
      <c r="O53" s="198"/>
      <c r="P53" s="201" t="s">
        <v>177</v>
      </c>
      <c r="Q53" s="198"/>
      <c r="R53" s="198"/>
      <c r="S53" s="198"/>
    </row>
    <row r="54" spans="1:19" ht="26.25" customHeight="1" thickBot="1" x14ac:dyDescent="0.25">
      <c r="A54" s="54"/>
      <c r="B54" s="87" t="s">
        <v>272</v>
      </c>
      <c r="C54" s="87"/>
      <c r="D54" s="88"/>
      <c r="E54" s="88"/>
      <c r="F54" s="88"/>
      <c r="G54" s="88"/>
      <c r="H54" s="88"/>
      <c r="I54" s="88"/>
      <c r="J54" s="88"/>
      <c r="K54" s="88"/>
      <c r="L54" s="88"/>
      <c r="M54" s="88"/>
      <c r="N54" s="125"/>
      <c r="O54" s="198"/>
      <c r="P54" s="202" t="s">
        <v>178</v>
      </c>
      <c r="Q54" s="198"/>
      <c r="R54" s="198"/>
      <c r="S54" s="198"/>
    </row>
    <row r="55" spans="1:19" ht="15.75" customHeight="1" thickBot="1" x14ac:dyDescent="0.25">
      <c r="A55" s="54"/>
      <c r="B55" s="78" t="s">
        <v>273</v>
      </c>
      <c r="C55" s="78" t="s">
        <v>276</v>
      </c>
      <c r="D55" s="585" t="s">
        <v>266</v>
      </c>
      <c r="E55" s="585"/>
      <c r="F55" s="585" t="s">
        <v>267</v>
      </c>
      <c r="G55" s="585"/>
      <c r="H55" s="585" t="s">
        <v>269</v>
      </c>
      <c r="I55" s="585"/>
      <c r="J55" s="585"/>
      <c r="K55" s="585" t="s">
        <v>268</v>
      </c>
      <c r="L55" s="585"/>
      <c r="M55" s="89"/>
      <c r="N55" s="125"/>
      <c r="O55" s="198"/>
      <c r="P55" s="198"/>
      <c r="Q55" s="198"/>
      <c r="R55" s="198"/>
      <c r="S55" s="198"/>
    </row>
    <row r="56" spans="1:19" ht="15" customHeight="1" thickTop="1" thickBot="1" x14ac:dyDescent="0.25">
      <c r="A56" s="54"/>
      <c r="B56" s="84" t="s">
        <v>274</v>
      </c>
      <c r="C56" s="29">
        <v>10</v>
      </c>
      <c r="D56" s="566">
        <v>85</v>
      </c>
      <c r="E56" s="566"/>
      <c r="F56" s="566">
        <v>4</v>
      </c>
      <c r="G56" s="566"/>
      <c r="H56" s="566">
        <v>2</v>
      </c>
      <c r="I56" s="566"/>
      <c r="J56" s="566"/>
      <c r="K56" s="566">
        <v>1.2</v>
      </c>
      <c r="L56" s="566"/>
      <c r="M56" s="90"/>
      <c r="N56" s="125"/>
      <c r="O56" s="198"/>
      <c r="P56" s="198"/>
      <c r="Q56" s="198"/>
      <c r="R56" s="198"/>
      <c r="S56" s="198"/>
    </row>
    <row r="57" spans="1:19" ht="15" customHeight="1" thickBot="1" x14ac:dyDescent="0.25">
      <c r="A57" s="54"/>
      <c r="B57" s="91" t="s">
        <v>275</v>
      </c>
      <c r="C57" s="30">
        <v>10</v>
      </c>
      <c r="D57" s="568">
        <v>-40</v>
      </c>
      <c r="E57" s="568"/>
      <c r="F57" s="568">
        <v>4</v>
      </c>
      <c r="G57" s="568"/>
      <c r="H57" s="568">
        <v>2</v>
      </c>
      <c r="I57" s="568"/>
      <c r="J57" s="568"/>
      <c r="K57" s="568">
        <v>1.2</v>
      </c>
      <c r="L57" s="568"/>
      <c r="M57" s="90"/>
      <c r="N57" s="125"/>
      <c r="O57" s="198"/>
      <c r="P57" s="198"/>
      <c r="Q57" s="198"/>
      <c r="R57" s="198"/>
      <c r="S57" s="198"/>
    </row>
    <row r="58" spans="1:19" ht="15" customHeight="1" x14ac:dyDescent="0.2">
      <c r="A58" s="54"/>
      <c r="B58" s="92"/>
      <c r="C58" s="93"/>
      <c r="D58" s="93"/>
      <c r="E58" s="93"/>
      <c r="F58" s="93"/>
      <c r="G58" s="93"/>
      <c r="H58" s="93"/>
      <c r="I58" s="93"/>
      <c r="J58" s="93"/>
      <c r="K58" s="93"/>
      <c r="L58" s="94"/>
      <c r="M58" s="95"/>
      <c r="N58" s="125"/>
      <c r="O58" s="198"/>
      <c r="P58" s="198"/>
      <c r="Q58" s="198"/>
      <c r="R58" s="198"/>
      <c r="S58" s="198"/>
    </row>
    <row r="59" spans="1:19" ht="20.25" customHeight="1" thickBot="1" x14ac:dyDescent="0.25">
      <c r="B59" s="102" t="s">
        <v>304</v>
      </c>
      <c r="N59" s="125"/>
      <c r="O59" s="198"/>
      <c r="P59" s="198"/>
      <c r="Q59" s="198"/>
      <c r="R59" s="198"/>
      <c r="S59" s="198"/>
    </row>
    <row r="60" spans="1:19" ht="13.5" customHeight="1" thickBot="1" x14ac:dyDescent="0.25">
      <c r="A60" s="54"/>
      <c r="B60" s="497" t="s">
        <v>303</v>
      </c>
      <c r="C60" s="497" t="s">
        <v>5</v>
      </c>
      <c r="D60" s="499" t="s">
        <v>277</v>
      </c>
      <c r="E60" s="499"/>
      <c r="F60" s="499"/>
      <c r="G60" s="500"/>
      <c r="H60" s="501" t="s">
        <v>278</v>
      </c>
      <c r="I60" s="499"/>
      <c r="J60" s="499"/>
      <c r="K60" s="500"/>
      <c r="L60" s="497" t="s">
        <v>280</v>
      </c>
      <c r="M60" s="497" t="s">
        <v>7</v>
      </c>
      <c r="N60" s="125"/>
      <c r="O60" s="198"/>
      <c r="P60" s="198"/>
      <c r="Q60" s="198"/>
      <c r="R60" s="198"/>
      <c r="S60" s="198"/>
    </row>
    <row r="61" spans="1:19" ht="14.25" customHeight="1" thickBot="1" x14ac:dyDescent="0.25">
      <c r="A61" s="54"/>
      <c r="B61" s="498"/>
      <c r="C61" s="498"/>
      <c r="D61" s="502" t="s">
        <v>206</v>
      </c>
      <c r="E61" s="503"/>
      <c r="F61" s="502" t="s">
        <v>279</v>
      </c>
      <c r="G61" s="503"/>
      <c r="H61" s="502" t="s">
        <v>206</v>
      </c>
      <c r="I61" s="503"/>
      <c r="J61" s="502" t="s">
        <v>279</v>
      </c>
      <c r="K61" s="503"/>
      <c r="L61" s="498"/>
      <c r="M61" s="498"/>
      <c r="N61" s="125"/>
      <c r="O61" s="198"/>
      <c r="P61" s="198"/>
      <c r="Q61" s="198"/>
      <c r="R61" s="199"/>
      <c r="S61" s="199"/>
    </row>
    <row r="62" spans="1:19" ht="26.25" customHeight="1" thickTop="1" thickBot="1" x14ac:dyDescent="0.25">
      <c r="B62" s="96" t="s">
        <v>281</v>
      </c>
      <c r="C62" s="97" t="s">
        <v>282</v>
      </c>
      <c r="D62" s="490" t="s">
        <v>286</v>
      </c>
      <c r="E62" s="490"/>
      <c r="F62" s="490" t="s">
        <v>286</v>
      </c>
      <c r="G62" s="490"/>
      <c r="H62" s="492"/>
      <c r="I62" s="492"/>
      <c r="J62" s="492"/>
      <c r="K62" s="492"/>
      <c r="L62" s="100"/>
      <c r="M62" s="34"/>
      <c r="N62" s="125"/>
      <c r="O62" s="198"/>
      <c r="P62" s="198"/>
      <c r="Q62" s="199"/>
      <c r="R62" s="199"/>
      <c r="S62" s="199"/>
    </row>
    <row r="63" spans="1:19" ht="26.25" customHeight="1" thickBot="1" x14ac:dyDescent="0.25">
      <c r="B63" s="98" t="s">
        <v>283</v>
      </c>
      <c r="C63" s="99" t="s">
        <v>282</v>
      </c>
      <c r="D63" s="491" t="s">
        <v>286</v>
      </c>
      <c r="E63" s="491"/>
      <c r="F63" s="491" t="s">
        <v>286</v>
      </c>
      <c r="G63" s="491"/>
      <c r="H63" s="493"/>
      <c r="I63" s="493"/>
      <c r="J63" s="493"/>
      <c r="K63" s="493"/>
      <c r="L63" s="101"/>
      <c r="M63" s="101"/>
      <c r="N63" s="125"/>
      <c r="O63" s="198"/>
      <c r="P63" s="200" t="s">
        <v>286</v>
      </c>
      <c r="Q63" s="199"/>
      <c r="R63" s="198"/>
      <c r="S63" s="198"/>
    </row>
    <row r="64" spans="1:19" ht="27.75" customHeight="1" thickBot="1" x14ac:dyDescent="0.25">
      <c r="B64" s="494" t="s">
        <v>287</v>
      </c>
      <c r="C64" s="495"/>
      <c r="D64" s="495"/>
      <c r="E64" s="495"/>
      <c r="F64" s="495"/>
      <c r="G64" s="495"/>
      <c r="H64" s="495"/>
      <c r="I64" s="495"/>
      <c r="J64" s="495"/>
      <c r="K64" s="495"/>
      <c r="L64" s="495"/>
      <c r="M64" s="496"/>
      <c r="O64" s="198"/>
      <c r="P64" s="201" t="s">
        <v>284</v>
      </c>
      <c r="Q64" s="198"/>
      <c r="R64" s="198"/>
      <c r="S64" s="198"/>
    </row>
    <row r="65" spans="15:19" ht="14.25" customHeight="1" thickBot="1" x14ac:dyDescent="0.25">
      <c r="O65" s="198"/>
      <c r="P65" s="202" t="s">
        <v>285</v>
      </c>
      <c r="Q65" s="198"/>
      <c r="R65" s="198"/>
      <c r="S65" s="198"/>
    </row>
    <row r="66" spans="15:19" x14ac:dyDescent="0.2">
      <c r="O66" s="198"/>
      <c r="P66" s="198"/>
      <c r="Q66" s="198"/>
      <c r="R66" s="198"/>
      <c r="S66" s="198"/>
    </row>
    <row r="70" spans="15:19" ht="13.5" customHeight="1" x14ac:dyDescent="0.2"/>
    <row r="71" spans="15:19" ht="12.75" customHeight="1" x14ac:dyDescent="0.2"/>
    <row r="72" spans="15:19" ht="12.75" customHeight="1" x14ac:dyDescent="0.2"/>
    <row r="73" spans="15:19" ht="12.75" customHeight="1" x14ac:dyDescent="0.2"/>
    <row r="74" spans="15:19" ht="12.75" customHeight="1" x14ac:dyDescent="0.2"/>
    <row r="75" spans="15:19" ht="13.5" customHeight="1" x14ac:dyDescent="0.2"/>
    <row r="76" spans="15:19" ht="13.5" customHeight="1" x14ac:dyDescent="0.2"/>
    <row r="79" spans="15:19" ht="12.75" customHeight="1" x14ac:dyDescent="0.2"/>
    <row r="81" ht="21" customHeight="1" x14ac:dyDescent="0.2"/>
    <row r="82" ht="42" customHeight="1" x14ac:dyDescent="0.2"/>
  </sheetData>
  <sheetProtection algorithmName="SHA-512" hashValue="fXAQFa58jzN/AOpgiaitC746/7auwbACcedi/ds+fUA4L/Wbdsc+AOnRkpgyNp6G+VZQrDUrUJkViHUlxNBq6g==" saltValue="Sojgt7y6vxdXdw+NxZTuzA==" spinCount="100000" sheet="1" formatCells="0" selectLockedCells="1"/>
  <mergeCells count="171">
    <mergeCell ref="K57:L57"/>
    <mergeCell ref="D57:E57"/>
    <mergeCell ref="F56:G56"/>
    <mergeCell ref="F57:G57"/>
    <mergeCell ref="H56:J56"/>
    <mergeCell ref="H57:J57"/>
    <mergeCell ref="D55:E55"/>
    <mergeCell ref="F55:G55"/>
    <mergeCell ref="H55:J55"/>
    <mergeCell ref="K55:L55"/>
    <mergeCell ref="D56:E56"/>
    <mergeCell ref="K56:L56"/>
    <mergeCell ref="D52:G52"/>
    <mergeCell ref="H52:K52"/>
    <mergeCell ref="D53:G53"/>
    <mergeCell ref="H53:K53"/>
    <mergeCell ref="D49:G49"/>
    <mergeCell ref="H49:K49"/>
    <mergeCell ref="D50:G50"/>
    <mergeCell ref="H50:K50"/>
    <mergeCell ref="D51:G51"/>
    <mergeCell ref="H51:K51"/>
    <mergeCell ref="D47:G47"/>
    <mergeCell ref="H47:K47"/>
    <mergeCell ref="D48:G48"/>
    <mergeCell ref="H48:K48"/>
    <mergeCell ref="C19:C20"/>
    <mergeCell ref="B45:M45"/>
    <mergeCell ref="D46:G46"/>
    <mergeCell ref="H46:K46"/>
    <mergeCell ref="M47:M53"/>
    <mergeCell ref="L47:L49"/>
    <mergeCell ref="B44:M44"/>
    <mergeCell ref="L39:L43"/>
    <mergeCell ref="M34:M43"/>
    <mergeCell ref="D28:E28"/>
    <mergeCell ref="F28:G28"/>
    <mergeCell ref="H28:I28"/>
    <mergeCell ref="J28:K28"/>
    <mergeCell ref="B39:B43"/>
    <mergeCell ref="D39:G39"/>
    <mergeCell ref="D40:G40"/>
    <mergeCell ref="D41:G41"/>
    <mergeCell ref="D42:G42"/>
    <mergeCell ref="D43:G43"/>
    <mergeCell ref="H39:K39"/>
    <mergeCell ref="H40:K40"/>
    <mergeCell ref="H41:K41"/>
    <mergeCell ref="H42:K42"/>
    <mergeCell ref="H43:K43"/>
    <mergeCell ref="H27:I27"/>
    <mergeCell ref="J22:K22"/>
    <mergeCell ref="J23:K23"/>
    <mergeCell ref="J24:K24"/>
    <mergeCell ref="J25:K25"/>
    <mergeCell ref="J26:K26"/>
    <mergeCell ref="J27:K27"/>
    <mergeCell ref="H22:I22"/>
    <mergeCell ref="H23:I23"/>
    <mergeCell ref="H24:I24"/>
    <mergeCell ref="H25:I25"/>
    <mergeCell ref="H26:I26"/>
    <mergeCell ref="J13:K13"/>
    <mergeCell ref="J14:K14"/>
    <mergeCell ref="J15:K15"/>
    <mergeCell ref="D27:E27"/>
    <mergeCell ref="F22:G22"/>
    <mergeCell ref="F23:G23"/>
    <mergeCell ref="F24:G24"/>
    <mergeCell ref="F25:G25"/>
    <mergeCell ref="F26:G26"/>
    <mergeCell ref="F27:G27"/>
    <mergeCell ref="D22:E22"/>
    <mergeCell ref="D23:E23"/>
    <mergeCell ref="D24:E24"/>
    <mergeCell ref="D25:E25"/>
    <mergeCell ref="D26:E26"/>
    <mergeCell ref="H21:I21"/>
    <mergeCell ref="H5:I5"/>
    <mergeCell ref="H6:I8"/>
    <mergeCell ref="H9:I11"/>
    <mergeCell ref="H12:I12"/>
    <mergeCell ref="H13:I13"/>
    <mergeCell ref="B32:M32"/>
    <mergeCell ref="F8:G8"/>
    <mergeCell ref="F9:G9"/>
    <mergeCell ref="F10:G10"/>
    <mergeCell ref="F11:G11"/>
    <mergeCell ref="F12:G12"/>
    <mergeCell ref="D5:E5"/>
    <mergeCell ref="D6:E6"/>
    <mergeCell ref="D7:E7"/>
    <mergeCell ref="D8:E8"/>
    <mergeCell ref="D9:E9"/>
    <mergeCell ref="D10:E10"/>
    <mergeCell ref="D11:E11"/>
    <mergeCell ref="D12:E12"/>
    <mergeCell ref="F5:G5"/>
    <mergeCell ref="J5:K5"/>
    <mergeCell ref="J18:K18"/>
    <mergeCell ref="J12:K12"/>
    <mergeCell ref="B34:B38"/>
    <mergeCell ref="D33:G33"/>
    <mergeCell ref="H33:K33"/>
    <mergeCell ref="L34:L38"/>
    <mergeCell ref="F21:G21"/>
    <mergeCell ref="F19:G20"/>
    <mergeCell ref="F13:G13"/>
    <mergeCell ref="F14:G14"/>
    <mergeCell ref="F15:G15"/>
    <mergeCell ref="F16:G16"/>
    <mergeCell ref="F17:G17"/>
    <mergeCell ref="D21:E21"/>
    <mergeCell ref="D19:E20"/>
    <mergeCell ref="D13:E13"/>
    <mergeCell ref="D14:E14"/>
    <mergeCell ref="D15:E15"/>
    <mergeCell ref="D16:E16"/>
    <mergeCell ref="D17:E17"/>
    <mergeCell ref="D18:E18"/>
    <mergeCell ref="J21:K21"/>
    <mergeCell ref="H19:I20"/>
    <mergeCell ref="J19:K20"/>
    <mergeCell ref="J16:K16"/>
    <mergeCell ref="J17:K17"/>
    <mergeCell ref="F6:G6"/>
    <mergeCell ref="F7:G7"/>
    <mergeCell ref="B6:B11"/>
    <mergeCell ref="C6:C7"/>
    <mergeCell ref="B4:B5"/>
    <mergeCell ref="C4:C5"/>
    <mergeCell ref="D4:G4"/>
    <mergeCell ref="H4:K4"/>
    <mergeCell ref="M4:M5"/>
    <mergeCell ref="J9:K11"/>
    <mergeCell ref="J6:K8"/>
    <mergeCell ref="B64:M64"/>
    <mergeCell ref="B60:B61"/>
    <mergeCell ref="C60:C61"/>
    <mergeCell ref="D60:G60"/>
    <mergeCell ref="H60:K60"/>
    <mergeCell ref="M60:M61"/>
    <mergeCell ref="D61:E61"/>
    <mergeCell ref="F61:G61"/>
    <mergeCell ref="H61:I61"/>
    <mergeCell ref="J61:K61"/>
    <mergeCell ref="L60:L61"/>
    <mergeCell ref="O1:S1"/>
    <mergeCell ref="D62:E62"/>
    <mergeCell ref="D63:E63"/>
    <mergeCell ref="F62:G62"/>
    <mergeCell ref="F63:G63"/>
    <mergeCell ref="H62:I62"/>
    <mergeCell ref="H63:I63"/>
    <mergeCell ref="J62:K62"/>
    <mergeCell ref="J63:K63"/>
    <mergeCell ref="B1:M1"/>
    <mergeCell ref="B30:M30"/>
    <mergeCell ref="L19:L20"/>
    <mergeCell ref="M19:M20"/>
    <mergeCell ref="B29:M29"/>
    <mergeCell ref="F18:G18"/>
    <mergeCell ref="H14:I14"/>
    <mergeCell ref="H15:I15"/>
    <mergeCell ref="H16:I16"/>
    <mergeCell ref="H17:I17"/>
    <mergeCell ref="H18:I18"/>
    <mergeCell ref="L6:L11"/>
    <mergeCell ref="M6:M11"/>
    <mergeCell ref="C8:C9"/>
    <mergeCell ref="C10:C11"/>
  </mergeCells>
  <conditionalFormatting sqref="D6:D7 F6:F7">
    <cfRule type="cellIs" dxfId="29" priority="53" operator="greaterThan">
      <formula>3</formula>
    </cfRule>
  </conditionalFormatting>
  <conditionalFormatting sqref="D8:D9 F8:F9">
    <cfRule type="cellIs" dxfId="28" priority="52" operator="greaterThan">
      <formula>8</formula>
    </cfRule>
  </conditionalFormatting>
  <conditionalFormatting sqref="D10:D11 F10:F11">
    <cfRule type="cellIs" dxfId="27" priority="51" operator="equal">
      <formula>10</formula>
    </cfRule>
  </conditionalFormatting>
  <conditionalFormatting sqref="D16 F16">
    <cfRule type="containsText" dxfId="26" priority="48" operator="containsText" text="Pass">
      <formula>NOT(ISERROR(SEARCH("Pass",D16)))</formula>
    </cfRule>
  </conditionalFormatting>
  <conditionalFormatting sqref="D12 F12">
    <cfRule type="containsText" dxfId="25" priority="44" operator="containsText" text="B">
      <formula>NOT(ISERROR(SEARCH("B",D12)))</formula>
    </cfRule>
    <cfRule type="containsText" dxfId="24" priority="45" operator="containsText" text="H">
      <formula>NOT(ISERROR(SEARCH("H",D12)))</formula>
    </cfRule>
  </conditionalFormatting>
  <conditionalFormatting sqref="C31">
    <cfRule type="containsText" dxfId="23" priority="41" operator="containsText" text="Fail">
      <formula>NOT(ISERROR(SEARCH("Fail",C31)))</formula>
    </cfRule>
  </conditionalFormatting>
  <conditionalFormatting sqref="D18 F18">
    <cfRule type="cellIs" dxfId="22" priority="24" operator="greaterThan">
      <formula>0.7</formula>
    </cfRule>
  </conditionalFormatting>
  <conditionalFormatting sqref="L6:L26 L39 L58">
    <cfRule type="cellIs" dxfId="21" priority="22" operator="equal">
      <formula>$O$6</formula>
    </cfRule>
  </conditionalFormatting>
  <conditionalFormatting sqref="D17 F17">
    <cfRule type="cellIs" dxfId="20" priority="152" operator="greaterThan">
      <formula>$P$13</formula>
    </cfRule>
  </conditionalFormatting>
  <conditionalFormatting sqref="H16:H18 J16:J18">
    <cfRule type="containsText" dxfId="19" priority="20" operator="containsText" text="Pass">
      <formula>NOT(ISERROR(SEARCH("Pass",H16)))</formula>
    </cfRule>
  </conditionalFormatting>
  <conditionalFormatting sqref="L34">
    <cfRule type="cellIs" dxfId="18" priority="19" operator="equal">
      <formula>$O$6</formula>
    </cfRule>
  </conditionalFormatting>
  <conditionalFormatting sqref="L27:L28">
    <cfRule type="cellIs" dxfId="17" priority="18" operator="equal">
      <formula>$O$6</formula>
    </cfRule>
  </conditionalFormatting>
  <conditionalFormatting sqref="L47">
    <cfRule type="cellIs" dxfId="16" priority="17" operator="equal">
      <formula>$O$6</formula>
    </cfRule>
  </conditionalFormatting>
  <conditionalFormatting sqref="D49:G49">
    <cfRule type="cellIs" dxfId="15" priority="15" operator="greaterThan">
      <formula>0.1</formula>
    </cfRule>
    <cfRule type="expression" dxfId="14" priority="16">
      <formula>$D$48=""</formula>
    </cfRule>
  </conditionalFormatting>
  <conditionalFormatting sqref="L50">
    <cfRule type="cellIs" dxfId="13" priority="14" operator="equal">
      <formula>$O$6</formula>
    </cfRule>
  </conditionalFormatting>
  <conditionalFormatting sqref="L51">
    <cfRule type="cellIs" dxfId="12" priority="13" operator="equal">
      <formula>$O$6</formula>
    </cfRule>
  </conditionalFormatting>
  <conditionalFormatting sqref="L52">
    <cfRule type="cellIs" dxfId="11" priority="12" operator="equal">
      <formula>$O$6</formula>
    </cfRule>
  </conditionalFormatting>
  <conditionalFormatting sqref="L53">
    <cfRule type="cellIs" dxfId="10" priority="11" operator="equal">
      <formula>$O$6</formula>
    </cfRule>
  </conditionalFormatting>
  <conditionalFormatting sqref="D21 F21">
    <cfRule type="containsText" dxfId="9" priority="10" operator="containsText" text="Pass">
      <formula>NOT(ISERROR(SEARCH("Pass",D21)))</formula>
    </cfRule>
  </conditionalFormatting>
  <conditionalFormatting sqref="H21 J21">
    <cfRule type="containsText" dxfId="8" priority="9" operator="containsText" text="Pass">
      <formula>NOT(ISERROR(SEARCH("Pass",H21)))</formula>
    </cfRule>
  </conditionalFormatting>
  <conditionalFormatting sqref="M62">
    <cfRule type="cellIs" dxfId="7" priority="8" operator="equal">
      <formula>$O$6</formula>
    </cfRule>
  </conditionalFormatting>
  <conditionalFormatting sqref="D16:F16">
    <cfRule type="containsText" dxfId="6" priority="5" operator="containsText" text="good">
      <formula>NOT(ISERROR(SEARCH("good",D16)))</formula>
    </cfRule>
  </conditionalFormatting>
  <conditionalFormatting sqref="D13:G15 D52">
    <cfRule type="containsText" dxfId="5" priority="6" operator="containsText" text="A">
      <formula>NOT(ISERROR(SEARCH("A",D13)))</formula>
    </cfRule>
    <cfRule type="containsText" dxfId="4" priority="7" operator="containsText" text="B">
      <formula>NOT(ISERROR(SEARCH("B",D13)))</formula>
    </cfRule>
  </conditionalFormatting>
  <conditionalFormatting sqref="C19:C20">
    <cfRule type="containsText" dxfId="3" priority="4" operator="containsText" text="select">
      <formula>NOT(ISERROR(SEARCH("select",C19)))</formula>
    </cfRule>
  </conditionalFormatting>
  <conditionalFormatting sqref="D19:G20">
    <cfRule type="cellIs" dxfId="2" priority="3" operator="notBetween">
      <formula>$R$23</formula>
      <formula>$S$23</formula>
    </cfRule>
  </conditionalFormatting>
  <conditionalFormatting sqref="B20">
    <cfRule type="containsText" dxfId="1" priority="2" operator="containsText" text="select">
      <formula>NOT(ISERROR(SEARCH("select",B20)))</formula>
    </cfRule>
  </conditionalFormatting>
  <conditionalFormatting sqref="F22:G28">
    <cfRule type="notContainsText" dxfId="0" priority="1" operator="notContains" text="Pass">
      <formula>ISERROR(SEARCH("Pass",F22))</formula>
    </cfRule>
  </conditionalFormatting>
  <dataValidations count="7">
    <dataValidation type="list" allowBlank="1" showInputMessage="1" showErrorMessage="1" sqref="L58 L34 L39 L50:L53 L45 L47 L6:L28 L32" xr:uid="{00000000-0002-0000-0200-000000000000}">
      <formula1>$O$5:$O$8</formula1>
    </dataValidation>
    <dataValidation type="list" allowBlank="1" showInputMessage="1" showErrorMessage="1" sqref="C31" xr:uid="{00000000-0002-0000-0200-000001000000}">
      <formula1>$P$52:$P$54</formula1>
    </dataValidation>
    <dataValidation type="list" allowBlank="1" showInputMessage="1" showErrorMessage="1" sqref="D62:G63" xr:uid="{00000000-0002-0000-0200-000002000000}">
      <formula1>$P$63:$P$65</formula1>
    </dataValidation>
    <dataValidation allowBlank="1" showInputMessage="1" showErrorMessage="1" prompt="Do not use &lt; symbols for low values.  (i.e. for results that are &lt;0.1 mm, enter 0.1)" sqref="F6:G7" xr:uid="{00000000-0002-0000-0200-000003000000}"/>
    <dataValidation allowBlank="1" showInputMessage="1" showErrorMessage="1" prompt="Enter Pass or Fail.  For failed results, describe the failure in the notes column." sqref="D16:G16" xr:uid="{00000000-0002-0000-0200-000005000000}"/>
    <dataValidation allowBlank="1" showInputMessage="1" showErrorMessage="1" prompt="Enter &quot;Pass&quot; or describe effect from chemical exposure (i.e. slignt stain).  List &quot;See Notes&quot; if description will not fit in cell, and then describe effect in the notes column." sqref="F22:G28" xr:uid="{00000000-0002-0000-0200-000006000000}"/>
    <dataValidation type="list" allowBlank="1" showInputMessage="1" showErrorMessage="1" sqref="B20" xr:uid="{00000000-0002-0000-0200-000004000000}">
      <formula1>$P$16:$P$22</formula1>
    </dataValidation>
  </dataValidations>
  <pageMargins left="0.14583333333333301" right="0.17708333333333301" top="0.9" bottom="0.2" header="0.2" footer="0.3"/>
  <pageSetup fitToHeight="0" orientation="portrait" horizontalDpi="300" r:id="rId1"/>
  <headerFooter>
    <oddHeader>&amp;L&amp;G&amp;C&amp;"Arial,Bold"&amp;14JDM F17 Qualification Matrix&amp;R&amp;G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1F97E3476634BA34014C51C2DB2C5" ma:contentTypeVersion="3" ma:contentTypeDescription="Create a new document." ma:contentTypeScope="" ma:versionID="9105451ccdacca2c613de5d539448c95">
  <xsd:schema xmlns:xsd="http://www.w3.org/2001/XMLSchema" xmlns:xs="http://www.w3.org/2001/XMLSchema" xmlns:p="http://schemas.microsoft.com/office/2006/metadata/properties" xmlns:ns2="87ce1fa3-e845-41e8-97e3-d568edfc621e" xmlns:ns3="faea43c1-2be2-45b9-8164-eb414a10e758" targetNamespace="http://schemas.microsoft.com/office/2006/metadata/properties" ma:root="true" ma:fieldsID="167afae62d545eceb5efdce3e36adb48" ns2:_="" ns3:_="">
    <xsd:import namespace="87ce1fa3-e845-41e8-97e3-d568edfc621e"/>
    <xsd:import namespace="faea43c1-2be2-45b9-8164-eb414a10e758"/>
    <xsd:element name="properties">
      <xsd:complexType>
        <xsd:sequence>
          <xsd:element name="documentManagement">
            <xsd:complexType>
              <xsd:all>
                <xsd:element ref="ns2:Description0"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e1fa3-e845-41e8-97e3-d568edfc621e"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Order0" ma:index="9" nillable="true" ma:displayName="Order"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aea43c1-2be2-45b9-8164-eb414a10e75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escription0 xmlns="87ce1fa3-e845-41e8-97e3-d568edfc621e">Painted Plastics Qualification Form (JDM F17)</Description0>
    <Order0 xmlns="87ce1fa3-e845-41e8-97e3-d568edfc621e">4</Order0>
  </documentManagement>
</p:properties>
</file>

<file path=customXml/itemProps1.xml><?xml version="1.0" encoding="utf-8"?>
<ds:datastoreItem xmlns:ds="http://schemas.openxmlformats.org/officeDocument/2006/customXml" ds:itemID="{C9AE0C1B-7F3D-4590-8659-0E7C87236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ce1fa3-e845-41e8-97e3-d568edfc621e"/>
    <ds:schemaRef ds:uri="faea43c1-2be2-45b9-8164-eb414a10e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0C9ABE-06B9-41B8-94E4-B4B16F3C1AE2}">
  <ds:schemaRefs>
    <ds:schemaRef ds:uri="http://schemas.microsoft.com/sharepoint/v3/contenttype/forms"/>
  </ds:schemaRefs>
</ds:datastoreItem>
</file>

<file path=customXml/itemProps3.xml><?xml version="1.0" encoding="utf-8"?>
<ds:datastoreItem xmlns:ds="http://schemas.openxmlformats.org/officeDocument/2006/customXml" ds:itemID="{75928907-29A3-4E9E-9949-AE1F3264368B}">
  <ds:schemaRefs>
    <ds:schemaRef ds:uri="http://purl.org/dc/elements/1.1/"/>
    <ds:schemaRef ds:uri="http://schemas.microsoft.com/office/2006/metadata/properties"/>
    <ds:schemaRef ds:uri="http://schemas.microsoft.com/office/infopath/2007/PartnerControls"/>
    <ds:schemaRef ds:uri="faea43c1-2be2-45b9-8164-eb414a10e758"/>
    <ds:schemaRef ds:uri="http://purl.org/dc/terms/"/>
    <ds:schemaRef ds:uri="http://schemas.microsoft.com/office/2006/documentManagement/types"/>
    <ds:schemaRef ds:uri="87ce1fa3-e845-41e8-97e3-d568edfc621e"/>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Form Instructions</vt:lpstr>
      <vt:lpstr>Process Information</vt:lpstr>
      <vt:lpstr>Results Table</vt:lpstr>
      <vt:lpstr>Photos</vt:lpstr>
      <vt:lpstr>'Form Instructions'!Print_Area</vt:lpstr>
      <vt:lpstr>'Results Table'!Print_Area</vt:lpstr>
      <vt:lpstr>'Process Information'!Print_Titles</vt:lpstr>
      <vt:lpstr>'Results Table'!Print_Titles</vt:lpstr>
    </vt:vector>
  </TitlesOfParts>
  <Company>Deere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Scott Knoll</dc:creator>
  <cp:lastModifiedBy>Knoll Scott</cp:lastModifiedBy>
  <cp:lastPrinted>2020-06-16T15:06:19Z</cp:lastPrinted>
  <dcterms:created xsi:type="dcterms:W3CDTF">2009-02-02T19:11:29Z</dcterms:created>
  <dcterms:modified xsi:type="dcterms:W3CDTF">2021-01-25T21:04:24Z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0x0101000801F97E3476634BA34014C51C2DB2C5</vt:lpwstr>
  </property>
  <property fmtid="{D5CDD505-2E9C-101B-9397-08002B2CF9AE}" pid="3" name="TemplateUrl">
    <vt:lpwstr/>
  </property>
  <property fmtid="{D5CDD505-2E9C-101B-9397-08002B2CF9AE}" pid="4" name="Order">
    <vt:r8>1200</vt:r8>
  </property>
  <property fmtid="{D5CDD505-2E9C-101B-9397-08002B2CF9AE}" pid="5" name="xd_ProgID">
    <vt:lpwstr/>
  </property>
</Properties>
</file>