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o00157\Desktop\"/>
    </mc:Choice>
  </mc:AlternateContent>
  <bookViews>
    <workbookView xWindow="-11070" yWindow="645" windowWidth="15180" windowHeight="8040" tabRatio="574" activeTab="1"/>
  </bookViews>
  <sheets>
    <sheet name="Instructions" sheetId="1" r:id="rId1"/>
    <sheet name="Scorecard Worksheet" sheetId="4" r:id="rId2"/>
    <sheet name="Phase Definitions" sheetId="3" r:id="rId3"/>
  </sheets>
  <definedNames>
    <definedName name="_xlnm.Print_Area" localSheetId="0">Instructions!$A$1:$B$21</definedName>
    <definedName name="_xlnm.Print_Area" localSheetId="1">'Scorecard Worksheet'!$A$1:$M$75</definedName>
    <definedName name="_xlnm.Print_Titles" localSheetId="0">Instructions!$1:$2</definedName>
  </definedNames>
  <calcPr calcId="152511"/>
</workbook>
</file>

<file path=xl/calcChain.xml><?xml version="1.0" encoding="utf-8"?>
<calcChain xmlns="http://schemas.openxmlformats.org/spreadsheetml/2006/main">
  <c r="I49" i="4" l="1"/>
  <c r="G39" i="4" l="1"/>
  <c r="G40" i="4"/>
  <c r="G41" i="4"/>
  <c r="I48" i="4" l="1"/>
  <c r="I47" i="4"/>
  <c r="I43" i="4"/>
  <c r="I44" i="4"/>
  <c r="I68" i="4"/>
  <c r="I69" i="4"/>
  <c r="I70" i="4"/>
  <c r="I71" i="4"/>
  <c r="I72" i="4"/>
  <c r="I73" i="4"/>
  <c r="I74" i="4"/>
  <c r="I67" i="4"/>
  <c r="I45" i="4"/>
  <c r="I55" i="4"/>
  <c r="I59" i="4"/>
  <c r="I46" i="4"/>
  <c r="I51" i="4"/>
  <c r="I50" i="4"/>
  <c r="I53" i="4"/>
  <c r="I52" i="4"/>
  <c r="I56" i="4"/>
  <c r="I57" i="4"/>
  <c r="I58" i="4"/>
  <c r="I54" i="4"/>
  <c r="I60" i="4"/>
  <c r="I61" i="4"/>
  <c r="I62" i="4"/>
  <c r="N74" i="4" l="1"/>
  <c r="N71" i="4"/>
  <c r="N70" i="4"/>
  <c r="N73" i="4"/>
  <c r="N69" i="4"/>
  <c r="N72" i="4"/>
  <c r="N68" i="4"/>
  <c r="N67" i="4"/>
  <c r="G63" i="4"/>
  <c r="D32" i="4" s="1"/>
  <c r="I75" i="4"/>
  <c r="N75" i="4" l="1"/>
  <c r="J75" i="4" s="1"/>
  <c r="D31" i="4"/>
  <c r="I63" i="4"/>
  <c r="L31" i="4" l="1"/>
  <c r="M31" i="4"/>
</calcChain>
</file>

<file path=xl/sharedStrings.xml><?xml version="1.0" encoding="utf-8"?>
<sst xmlns="http://schemas.openxmlformats.org/spreadsheetml/2006/main" count="142" uniqueCount="133">
  <si>
    <t>Background</t>
  </si>
  <si>
    <t>Instructions</t>
  </si>
  <si>
    <r>
      <t xml:space="preserve">The </t>
    </r>
    <r>
      <rPr>
        <b/>
        <sz val="10"/>
        <rFont val="Arial"/>
        <family val="2"/>
      </rPr>
      <t>PV&amp;V Assessment section</t>
    </r>
    <r>
      <rPr>
        <sz val="10"/>
        <rFont val="Arial"/>
        <family val="2"/>
      </rPr>
      <t xml:space="preserve"> is mainly used for new suppliers, providing Quality Plan Level 3 or 4 parts.  These suppliers are primarily responsible for the design and the reliability of their components.  The supplier should score a 2 or above on all questions to be considered as a potential supplier capable of design and PV&amp;V activities.</t>
    </r>
  </si>
  <si>
    <t>Level</t>
  </si>
  <si>
    <t>Quality System</t>
  </si>
  <si>
    <t>Survey Score</t>
  </si>
  <si>
    <t>Quality System Characteristics</t>
  </si>
  <si>
    <t>Recommended Action(s)</t>
  </si>
  <si>
    <t>Level I</t>
  </si>
  <si>
    <t xml:space="preserve">No Process Control
No Written Procedures
No Data
No FMEA
No Gage R&amp;R
No Control Plan
No PV&amp;V Plan 
No Tracking of PV&amp;V Execution
</t>
  </si>
  <si>
    <t>This supplier should not be considered for sourcing of Deere parts at this time.</t>
  </si>
  <si>
    <t>Level II</t>
  </si>
  <si>
    <t>Beginning</t>
  </si>
  <si>
    <t xml:space="preserve">Heavily Dependent on Inspection
Excessive Process Variation
Non Conformance "Caught," Not Prevented
No FMEA
Adequate PV&amp;V Plan
Inconsistent PV&amp;V Process Execution
Some PV&amp;V Metrics
</t>
  </si>
  <si>
    <t>Primitive Control Plan (Production Routing)
Dedicated gauges not under statistical control
ISIR utilized
Unstable Defect PPM
Ineffective Corrective Actions
PV&amp;V Organization Exists</t>
  </si>
  <si>
    <t>Level III</t>
  </si>
  <si>
    <t>Mature</t>
  </si>
  <si>
    <t>#</t>
  </si>
  <si>
    <t>Points</t>
  </si>
  <si>
    <t>Sheet Protection Code: 1234</t>
  </si>
  <si>
    <t>Last Update, 03 April, Wendell Hunt</t>
  </si>
  <si>
    <t>Scheduling and storing the Survey (Deere Internal Use)</t>
  </si>
  <si>
    <t>YES</t>
  </si>
  <si>
    <t xml:space="preserve">ISO Registration
Heavy Focus on AQP (Advanced Quality Planning)
Well Documented Procedures
Control Plan Illustrates CpK for Key Characteristics
SPC Implemented
Corrective Actions Utilize Root Cause Analysis
Well Defined PV&amp;V Plan
Good PV&amp;V Process Execution
Continually Updated Driving PV&amp;V Metrics
</t>
  </si>
  <si>
    <t xml:space="preserve">Poke Yoke (Mistake Proof) Technique 
     Utilized
Company Driven by Metrics
Good Employee Training System
Stable PPM
Functional FMEA and Control Plan
Independent and Partner PV&amp;V 
     Organization to Design Engineering
Adequate PV&amp;V Staffing in relation to 
     Design Engineering </t>
  </si>
  <si>
    <t>Operator Dependent
High Defect PPM
Primitive Training
No PV&amp;V Metrics
No PV&amp;V Organization</t>
  </si>
  <si>
    <t xml:space="preserve"> Not Eligible</t>
  </si>
  <si>
    <t xml:space="preserve">When the scorecard is complete, the total score at bottom of the worksheet will correspond to Level I, II, or III Quality System.  At the bottom of the worksheet there is a tab named "Level Definitions" which describe the attributes that you will see for the corresponding supplier quality system.  This worksheet also provides recommendations on the sourcing decision depending on the supplier's survey results.  Complete the survey,  document your findings, notes, and recommendation of whether or not to source parts from this supplier.  Be very descriptive in your notes so that others reviewing this document understand why you rated the supplier as you did.  John Deere Units (enterprise-wide) will look at your findings and base decisions upon your recommendations. </t>
  </si>
  <si>
    <t>The Survey should be scheduled and stored in the Supplier Qualification System (SQS)</t>
  </si>
  <si>
    <t>Percentage</t>
  </si>
  <si>
    <t>41 - 60</t>
  </si>
  <si>
    <t>68-100</t>
  </si>
  <si>
    <t>John Deere Potential Supplier Analysis- Instructions</t>
  </si>
  <si>
    <t>John Deere Potential Supplier Analysis - Definitions &amp; Recommendations</t>
  </si>
  <si>
    <t xml:space="preserve">A JDS-G223 audit must be conducted prior to sourcing parts.  After JDS-G223 audit any corrective actions and/or suggested improvements should be responded in writing to Deere auditor. </t>
  </si>
  <si>
    <t>0 - 20</t>
  </si>
  <si>
    <t>21 - 40</t>
  </si>
  <si>
    <t>0 - 33%</t>
  </si>
  <si>
    <t>34 - 67%</t>
  </si>
  <si>
    <t>%</t>
  </si>
  <si>
    <t>NO</t>
  </si>
  <si>
    <t>68 - 100%</t>
  </si>
  <si>
    <t xml:space="preserve">                                                </t>
  </si>
  <si>
    <t xml:space="preserve">This Potential Supplier Analysis is designed for a first time visit to a potential direct or indirect material supplier to evaluate their in-house quality system and decide if they are advanced enough to be considered as a potential supplier for John Deere.  It is designed to be completed in a half-day visit (2 to 4 hours) of the potential new source.  It is intended to be conducted by Deere personnel qualified to lead the JDS-G223 Supplier Assessment Questionnaire.                                                                                                                                                                  </t>
  </si>
  <si>
    <t>0-33</t>
  </si>
  <si>
    <t>34-67</t>
  </si>
  <si>
    <r>
      <t xml:space="preserve">The Potential Supplier Analysis is </t>
    </r>
    <r>
      <rPr>
        <u/>
        <sz val="10"/>
        <rFont val="Arial"/>
        <family val="2"/>
      </rPr>
      <t>NOT</t>
    </r>
    <r>
      <rPr>
        <sz val="10"/>
        <rFont val="Arial"/>
        <family val="2"/>
      </rPr>
      <t xml:space="preserve"> designed to be a complete detailed quality system audit to the JDS-G223 standard. However, it can be used as a quick on-site quality system overview assessment of </t>
    </r>
    <r>
      <rPr>
        <u/>
        <sz val="10"/>
        <rFont val="Arial"/>
        <family val="2"/>
      </rPr>
      <t>existing</t>
    </r>
    <r>
      <rPr>
        <sz val="10"/>
        <rFont val="Arial"/>
        <family val="2"/>
      </rPr>
      <t xml:space="preserve"> suppliers that show some signs of quality system deterioration. Use the Supplier Quality System Audit Questionnaire located on JDSN to conduct a thorough review of the supplier's quality system.</t>
    </r>
  </si>
  <si>
    <t>Review the supplier's quality system by using the scorecard worksheet and asking pertinent questions to each dimension listed in the left hand column.  Categorize the supplier's response into the answer that best fits the level of activity for the dimension, "Not Used"(no evidence), "Primitive"(&lt;50%), "Partial Use"(50%-90%), or "Fully Utilized"(&gt;90%).  Notice that some questions require a YES or NO response.  The first three answer columns are the YES / NO boxes to use.  Type an "X" in the appropriate cell based on the response for that dimension.  There can be only one selection per question.</t>
  </si>
  <si>
    <r>
      <t xml:space="preserve">Potential Supplier Analysis
</t>
    </r>
    <r>
      <rPr>
        <b/>
        <sz val="16"/>
        <color theme="1"/>
        <rFont val="宋体"/>
        <family val="3"/>
        <charset val="134"/>
      </rPr>
      <t>潜在供应商调查</t>
    </r>
    <phoneticPr fontId="0" type="noConversion"/>
  </si>
  <si>
    <r>
      <t xml:space="preserve">Supplier Information
</t>
    </r>
    <r>
      <rPr>
        <b/>
        <sz val="14"/>
        <color theme="1"/>
        <rFont val="宋体"/>
        <family val="3"/>
        <charset val="134"/>
      </rPr>
      <t>供应商信息</t>
    </r>
    <phoneticPr fontId="0" type="noConversion"/>
  </si>
  <si>
    <r>
      <t xml:space="preserve">Analysis Information
</t>
    </r>
    <r>
      <rPr>
        <b/>
        <sz val="14"/>
        <color theme="1"/>
        <rFont val="宋体"/>
        <family val="3"/>
        <charset val="134"/>
      </rPr>
      <t>调查信息</t>
    </r>
    <phoneticPr fontId="0" type="noConversion"/>
  </si>
  <si>
    <r>
      <t xml:space="preserve">JD Number </t>
    </r>
    <r>
      <rPr>
        <sz val="11"/>
        <color theme="1"/>
        <rFont val="宋体"/>
        <family val="3"/>
        <charset val="134"/>
      </rPr>
      <t>迪尔代码</t>
    </r>
    <r>
      <rPr>
        <sz val="11"/>
        <color theme="1"/>
        <rFont val="Arial"/>
        <family val="2"/>
      </rPr>
      <t>:</t>
    </r>
    <phoneticPr fontId="0" type="noConversion"/>
  </si>
  <si>
    <r>
      <t>Name</t>
    </r>
    <r>
      <rPr>
        <sz val="11"/>
        <color theme="1"/>
        <rFont val="宋体"/>
        <family val="3"/>
        <charset val="134"/>
      </rPr>
      <t>供应商公司名称</t>
    </r>
    <r>
      <rPr>
        <sz val="11"/>
        <color theme="1"/>
        <rFont val="Arial"/>
        <family val="2"/>
      </rPr>
      <t>:</t>
    </r>
    <phoneticPr fontId="0" type="noConversion"/>
  </si>
  <si>
    <r>
      <t>Address</t>
    </r>
    <r>
      <rPr>
        <sz val="11"/>
        <color theme="1"/>
        <rFont val="宋体"/>
        <family val="3"/>
        <charset val="134"/>
      </rPr>
      <t>地址</t>
    </r>
    <r>
      <rPr>
        <sz val="11"/>
        <color theme="1"/>
        <rFont val="Arial"/>
        <family val="2"/>
      </rPr>
      <t>:</t>
    </r>
    <phoneticPr fontId="0" type="noConversion"/>
  </si>
  <si>
    <r>
      <t xml:space="preserve">Quality Contact </t>
    </r>
    <r>
      <rPr>
        <u/>
        <sz val="11"/>
        <color theme="1"/>
        <rFont val="宋体"/>
        <family val="3"/>
        <charset val="134"/>
      </rPr>
      <t>质量联系人</t>
    </r>
    <r>
      <rPr>
        <u/>
        <sz val="11"/>
        <color theme="1"/>
        <rFont val="Arial"/>
        <family val="2"/>
      </rPr>
      <t>:</t>
    </r>
    <phoneticPr fontId="0" type="noConversion"/>
  </si>
  <si>
    <r>
      <t>Name</t>
    </r>
    <r>
      <rPr>
        <sz val="11"/>
        <color theme="1"/>
        <rFont val="宋体"/>
        <family val="3"/>
        <charset val="134"/>
      </rPr>
      <t>人员名字</t>
    </r>
    <r>
      <rPr>
        <sz val="11"/>
        <color theme="1"/>
        <rFont val="Arial"/>
        <family val="2"/>
      </rPr>
      <t>:</t>
    </r>
    <phoneticPr fontId="0" type="noConversion"/>
  </si>
  <si>
    <r>
      <t>Position</t>
    </r>
    <r>
      <rPr>
        <sz val="11"/>
        <color theme="1"/>
        <rFont val="宋体"/>
        <family val="3"/>
        <charset val="134"/>
      </rPr>
      <t>职位</t>
    </r>
    <r>
      <rPr>
        <sz val="11"/>
        <color theme="1"/>
        <rFont val="Arial"/>
        <family val="2"/>
      </rPr>
      <t>:</t>
    </r>
    <phoneticPr fontId="0" type="noConversion"/>
  </si>
  <si>
    <r>
      <t>Phone No</t>
    </r>
    <r>
      <rPr>
        <sz val="11"/>
        <color theme="1"/>
        <rFont val="宋体"/>
        <family val="3"/>
        <charset val="134"/>
      </rPr>
      <t>电话</t>
    </r>
    <r>
      <rPr>
        <sz val="11"/>
        <color theme="1"/>
        <rFont val="Arial"/>
        <family val="2"/>
      </rPr>
      <t>.:</t>
    </r>
    <phoneticPr fontId="0" type="noConversion"/>
  </si>
  <si>
    <r>
      <t>E-Mail</t>
    </r>
    <r>
      <rPr>
        <sz val="11"/>
        <color theme="1"/>
        <rFont val="宋体"/>
        <family val="3"/>
        <charset val="134"/>
      </rPr>
      <t>邮箱地址</t>
    </r>
    <r>
      <rPr>
        <sz val="11"/>
        <color theme="1"/>
        <rFont val="Arial"/>
        <family val="2"/>
      </rPr>
      <t>:</t>
    </r>
    <phoneticPr fontId="0" type="noConversion"/>
  </si>
  <si>
    <r>
      <t xml:space="preserve">SQS Number </t>
    </r>
    <r>
      <rPr>
        <sz val="11"/>
        <color theme="1"/>
        <rFont val="宋体"/>
        <family val="3"/>
        <charset val="134"/>
      </rPr>
      <t>供应商审核跟踪号</t>
    </r>
    <r>
      <rPr>
        <sz val="11"/>
        <color theme="1"/>
        <rFont val="Arial"/>
        <family val="2"/>
      </rPr>
      <t>:</t>
    </r>
    <phoneticPr fontId="0" type="noConversion"/>
  </si>
  <si>
    <r>
      <t>Visit Date</t>
    </r>
    <r>
      <rPr>
        <sz val="11"/>
        <color theme="1"/>
        <rFont val="宋体"/>
        <family val="3"/>
        <charset val="134"/>
      </rPr>
      <t>拜访日期</t>
    </r>
    <r>
      <rPr>
        <sz val="11"/>
        <color theme="1"/>
        <rFont val="Arial"/>
        <family val="2"/>
      </rPr>
      <t>:</t>
    </r>
    <phoneticPr fontId="0" type="noConversion"/>
  </si>
  <si>
    <r>
      <t>Audit Lead</t>
    </r>
    <r>
      <rPr>
        <sz val="11"/>
        <color theme="1"/>
        <rFont val="宋体"/>
        <family val="3"/>
        <charset val="134"/>
      </rPr>
      <t>主审员名字</t>
    </r>
    <r>
      <rPr>
        <sz val="11"/>
        <color theme="1"/>
        <rFont val="Arial"/>
        <family val="2"/>
      </rPr>
      <t>:</t>
    </r>
    <phoneticPr fontId="0" type="noConversion"/>
  </si>
  <si>
    <r>
      <t>Audit Team</t>
    </r>
    <r>
      <rPr>
        <sz val="11"/>
        <color theme="1"/>
        <rFont val="宋体"/>
        <family val="3"/>
        <charset val="134"/>
      </rPr>
      <t>审核成员名字</t>
    </r>
    <phoneticPr fontId="0" type="noConversion"/>
  </si>
  <si>
    <r>
      <t>Members</t>
    </r>
    <r>
      <rPr>
        <sz val="11"/>
        <color theme="1"/>
        <rFont val="宋体"/>
        <family val="3"/>
        <charset val="134"/>
      </rPr>
      <t>随同人员名字</t>
    </r>
    <r>
      <rPr>
        <sz val="11"/>
        <color theme="1"/>
        <rFont val="Arial"/>
        <family val="2"/>
      </rPr>
      <t>:</t>
    </r>
    <phoneticPr fontId="0" type="noConversion"/>
  </si>
  <si>
    <r>
      <t>Other Team</t>
    </r>
    <r>
      <rPr>
        <sz val="11"/>
        <color theme="1"/>
        <rFont val="宋体"/>
        <family val="3"/>
        <charset val="134"/>
      </rPr>
      <t>其他人员名字</t>
    </r>
    <phoneticPr fontId="0" type="noConversion"/>
  </si>
  <si>
    <r>
      <t xml:space="preserve"> Participants</t>
    </r>
    <r>
      <rPr>
        <sz val="11"/>
        <color theme="1"/>
        <rFont val="宋体"/>
        <family val="3"/>
        <charset val="134"/>
      </rPr>
      <t>参加者</t>
    </r>
    <r>
      <rPr>
        <sz val="11"/>
        <color theme="1"/>
        <rFont val="Arial"/>
        <family val="2"/>
      </rPr>
      <t>:</t>
    </r>
    <phoneticPr fontId="0" type="noConversion"/>
  </si>
  <si>
    <r>
      <t xml:space="preserve">Process(es) / Product(s) Audited </t>
    </r>
    <r>
      <rPr>
        <b/>
        <sz val="10"/>
        <color theme="1"/>
        <rFont val="宋体"/>
        <family val="3"/>
        <charset val="134"/>
      </rPr>
      <t>审核的过程</t>
    </r>
    <r>
      <rPr>
        <b/>
        <sz val="10"/>
        <color theme="1"/>
        <rFont val="Arial"/>
        <family val="2"/>
      </rPr>
      <t>/</t>
    </r>
    <r>
      <rPr>
        <b/>
        <sz val="10"/>
        <color theme="1"/>
        <rFont val="宋体"/>
        <family val="3"/>
        <charset val="134"/>
      </rPr>
      <t>产品</t>
    </r>
    <r>
      <rPr>
        <b/>
        <sz val="10"/>
        <color theme="1"/>
        <rFont val="Arial"/>
        <family val="2"/>
      </rPr>
      <t xml:space="preserve">: </t>
    </r>
    <phoneticPr fontId="0" type="noConversion"/>
  </si>
  <si>
    <r>
      <t xml:space="preserve">Registration Certifications
</t>
    </r>
    <r>
      <rPr>
        <b/>
        <sz val="12"/>
        <rFont val="宋体"/>
        <family val="3"/>
        <charset val="134"/>
      </rPr>
      <t>认证</t>
    </r>
    <phoneticPr fontId="0" type="noConversion"/>
  </si>
  <si>
    <r>
      <t xml:space="preserve">Scoring Scale
</t>
    </r>
    <r>
      <rPr>
        <b/>
        <sz val="12"/>
        <rFont val="宋体"/>
        <family val="3"/>
        <charset val="134"/>
      </rPr>
      <t>打分</t>
    </r>
    <phoneticPr fontId="0" type="noConversion"/>
  </si>
  <si>
    <r>
      <t xml:space="preserve">Level I: Not Eligible For Deere Business
</t>
    </r>
    <r>
      <rPr>
        <b/>
        <sz val="11"/>
        <rFont val="宋体"/>
        <family val="3"/>
        <charset val="134"/>
      </rPr>
      <t>第一阶段：不适合给迪尔业务</t>
    </r>
    <phoneticPr fontId="0" type="noConversion"/>
  </si>
  <si>
    <r>
      <t xml:space="preserve">Level II: Beginning Quality System
</t>
    </r>
    <r>
      <rPr>
        <b/>
        <sz val="11"/>
        <rFont val="宋体"/>
        <family val="3"/>
        <charset val="134"/>
      </rPr>
      <t>第二阶段：起步阶段的质量体系</t>
    </r>
    <phoneticPr fontId="0" type="noConversion"/>
  </si>
  <si>
    <r>
      <t xml:space="preserve">Level III: Mature Quality System
</t>
    </r>
    <r>
      <rPr>
        <b/>
        <sz val="11"/>
        <rFont val="宋体"/>
        <family val="3"/>
        <charset val="134"/>
      </rPr>
      <t>第三阶段：成熟阶段的质量体系</t>
    </r>
    <phoneticPr fontId="0" type="noConversion"/>
  </si>
  <si>
    <r>
      <t xml:space="preserve">Points
</t>
    </r>
    <r>
      <rPr>
        <b/>
        <sz val="10"/>
        <rFont val="宋体"/>
        <family val="3"/>
        <charset val="134"/>
      </rPr>
      <t>得分</t>
    </r>
    <phoneticPr fontId="0" type="noConversion"/>
  </si>
  <si>
    <r>
      <t xml:space="preserve">Percentage
</t>
    </r>
    <r>
      <rPr>
        <b/>
        <sz val="10"/>
        <rFont val="宋体"/>
        <family val="3"/>
        <charset val="134"/>
      </rPr>
      <t>百分比</t>
    </r>
    <phoneticPr fontId="0" type="noConversion"/>
  </si>
  <si>
    <r>
      <t xml:space="preserve">Overall Analysis Results and Recommendations
</t>
    </r>
    <r>
      <rPr>
        <b/>
        <sz val="12"/>
        <rFont val="宋体"/>
        <family val="3"/>
        <charset val="134"/>
      </rPr>
      <t>整体调查结果和建议</t>
    </r>
    <phoneticPr fontId="0" type="noConversion"/>
  </si>
  <si>
    <r>
      <t xml:space="preserve">Supplier Quality System Level:
</t>
    </r>
    <r>
      <rPr>
        <b/>
        <sz val="10"/>
        <rFont val="宋体"/>
        <family val="3"/>
        <charset val="134"/>
      </rPr>
      <t>供应商阶段等级</t>
    </r>
    <phoneticPr fontId="0" type="noConversion"/>
  </si>
  <si>
    <r>
      <t xml:space="preserve">Sourcing Recommendation:
</t>
    </r>
    <r>
      <rPr>
        <b/>
        <sz val="10"/>
        <rFont val="宋体"/>
        <family val="3"/>
        <charset val="134"/>
      </rPr>
      <t>采购建议</t>
    </r>
    <phoneticPr fontId="0" type="noConversion"/>
  </si>
  <si>
    <r>
      <t xml:space="preserve">Observations:
</t>
    </r>
    <r>
      <rPr>
        <b/>
        <sz val="10"/>
        <rFont val="宋体"/>
        <family val="3"/>
        <charset val="134"/>
      </rPr>
      <t>调查情况汇总</t>
    </r>
    <phoneticPr fontId="0" type="noConversion"/>
  </si>
  <si>
    <r>
      <t xml:space="preserve">Analysis Scorecard 
</t>
    </r>
    <r>
      <rPr>
        <b/>
        <sz val="12"/>
        <rFont val="宋体"/>
        <family val="3"/>
        <charset val="134"/>
      </rPr>
      <t>调查得分情况</t>
    </r>
    <phoneticPr fontId="0" type="noConversion"/>
  </si>
  <si>
    <r>
      <t xml:space="preserve">Compliance Dimensions 
</t>
    </r>
    <r>
      <rPr>
        <b/>
        <sz val="12"/>
        <rFont val="宋体"/>
        <family val="3"/>
        <charset val="134"/>
      </rPr>
      <t>合规项</t>
    </r>
    <phoneticPr fontId="0" type="noConversion"/>
  </si>
  <si>
    <r>
      <t xml:space="preserve">Guidance </t>
    </r>
    <r>
      <rPr>
        <b/>
        <sz val="11"/>
        <rFont val="宋体"/>
        <family val="3"/>
        <charset val="134"/>
      </rPr>
      <t>指导原则</t>
    </r>
    <phoneticPr fontId="0" type="noConversion"/>
  </si>
  <si>
    <r>
      <t xml:space="preserve">Note:  Secure copy of certification(s) if not provided in advance and upload into Supplier Qualification System certification storage
</t>
    </r>
    <r>
      <rPr>
        <i/>
        <sz val="10"/>
        <color theme="1"/>
        <rFont val="Arial Unicode MS"/>
        <family val="2"/>
        <charset val="134"/>
      </rPr>
      <t>备注：如果在审核前未提供，应向供应商索要证书副本，上传到供应商资格系统的认证库中。</t>
    </r>
    <phoneticPr fontId="0" type="noConversion"/>
  </si>
  <si>
    <r>
      <t xml:space="preserve">  Quality System Certification, (ISO, ISO/TS, etc.) 
  </t>
    </r>
    <r>
      <rPr>
        <sz val="10"/>
        <color theme="1"/>
        <rFont val="宋体"/>
        <family val="3"/>
        <charset val="134"/>
      </rPr>
      <t>质量体系认证，注册机构及证书有效日期（如</t>
    </r>
    <r>
      <rPr>
        <sz val="10"/>
        <color theme="1"/>
        <rFont val="Arial"/>
        <family val="2"/>
      </rPr>
      <t xml:space="preserve">ISO, ISO/TS, </t>
    </r>
    <r>
      <rPr>
        <sz val="10"/>
        <color theme="1"/>
        <rFont val="宋体"/>
        <family val="3"/>
        <charset val="134"/>
      </rPr>
      <t>等）</t>
    </r>
    <phoneticPr fontId="0" type="noConversion"/>
  </si>
  <si>
    <r>
      <t xml:space="preserve">  Environmental System Certification, (ISO 14001) 
  </t>
    </r>
    <r>
      <rPr>
        <sz val="10"/>
        <color theme="1"/>
        <rFont val="宋体"/>
        <family val="3"/>
        <charset val="134"/>
      </rPr>
      <t>环境体系认证，注册机构及证书有效日期（如</t>
    </r>
    <r>
      <rPr>
        <sz val="10"/>
        <color theme="1"/>
        <rFont val="Arial"/>
        <family val="2"/>
      </rPr>
      <t>ISO14001)</t>
    </r>
    <phoneticPr fontId="0" type="noConversion"/>
  </si>
  <si>
    <r>
      <t xml:space="preserve">  Health &amp; Safety System Certification, (ISO18001, SA8000)
  </t>
    </r>
    <r>
      <rPr>
        <sz val="10"/>
        <color theme="1"/>
        <rFont val="宋体"/>
        <family val="3"/>
        <charset val="134"/>
      </rPr>
      <t>健康与安全认证</t>
    </r>
    <r>
      <rPr>
        <sz val="10"/>
        <color theme="1"/>
        <rFont val="Arial"/>
        <family val="2"/>
      </rPr>
      <t xml:space="preserve"> </t>
    </r>
    <r>
      <rPr>
        <sz val="10"/>
        <color theme="1"/>
        <rFont val="宋体"/>
        <family val="3"/>
        <charset val="134"/>
      </rPr>
      <t>，注册机构及证书有效日期（如</t>
    </r>
    <r>
      <rPr>
        <sz val="10"/>
        <color theme="1"/>
        <rFont val="Arial"/>
        <family val="2"/>
      </rPr>
      <t xml:space="preserve">ISO18001, SA8000) </t>
    </r>
    <phoneticPr fontId="0" type="noConversion"/>
  </si>
  <si>
    <r>
      <t xml:space="preserve">Supplier has procedures in place designed to ensure that the requirements set out in John Deere’s Supplier Code of Conduct are met? 
</t>
    </r>
    <r>
      <rPr>
        <sz val="10"/>
        <rFont val="宋体"/>
        <family val="3"/>
        <charset val="134"/>
      </rPr>
      <t>供应商是否制定好了相关程序来确保《约翰迪尔供应商行为准则》中所列的要求都得到满足？</t>
    </r>
    <phoneticPr fontId="0" type="noConversion"/>
  </si>
  <si>
    <r>
      <t xml:space="preserve"> NO
</t>
    </r>
    <r>
      <rPr>
        <b/>
        <sz val="9"/>
        <rFont val="宋体"/>
        <family val="3"/>
        <charset val="134"/>
      </rPr>
      <t>不是</t>
    </r>
    <r>
      <rPr>
        <b/>
        <sz val="9"/>
        <rFont val="Arial"/>
        <family val="2"/>
      </rPr>
      <t xml:space="preserve">           </t>
    </r>
    <phoneticPr fontId="0" type="noConversion"/>
  </si>
  <si>
    <r>
      <t xml:space="preserve">YES
</t>
    </r>
    <r>
      <rPr>
        <b/>
        <sz val="9"/>
        <rFont val="宋体"/>
        <family val="3"/>
        <charset val="134"/>
      </rPr>
      <t>是</t>
    </r>
    <phoneticPr fontId="0" type="noConversion"/>
  </si>
  <si>
    <r>
      <t xml:space="preserve">Pass / Fail
</t>
    </r>
    <r>
      <rPr>
        <b/>
        <sz val="10"/>
        <rFont val="宋体"/>
        <family val="3"/>
        <charset val="134"/>
      </rPr>
      <t>通过</t>
    </r>
    <r>
      <rPr>
        <b/>
        <sz val="10"/>
        <rFont val="Arial"/>
        <family val="2"/>
      </rPr>
      <t>/</t>
    </r>
    <r>
      <rPr>
        <b/>
        <sz val="10"/>
        <rFont val="宋体"/>
        <family val="3"/>
        <charset val="134"/>
      </rPr>
      <t>失败</t>
    </r>
    <phoneticPr fontId="0" type="noConversion"/>
  </si>
  <si>
    <r>
      <t xml:space="preserve">Supplier manufactures or provides products (to any customer) that contain substances in excess of the amount listed on John Deere’s Restricted Materials List or other substances restricted by applicable laws?
</t>
    </r>
    <r>
      <rPr>
        <sz val="10"/>
        <rFont val="宋体"/>
        <family val="3"/>
        <charset val="134"/>
      </rPr>
      <t>供应商（给任何顾客）生产或提供的产品是否包含超出《</t>
    </r>
    <r>
      <rPr>
        <sz val="10"/>
        <rFont val="Arial"/>
        <family val="2"/>
      </rPr>
      <t xml:space="preserve">John Deere </t>
    </r>
    <r>
      <rPr>
        <sz val="10"/>
        <rFont val="宋体"/>
        <family val="3"/>
        <charset val="134"/>
      </rPr>
      <t>管制材料清单》规定含量的物质或适用法律管制的其他物质？</t>
    </r>
    <phoneticPr fontId="0" type="noConversion"/>
  </si>
  <si>
    <r>
      <t xml:space="preserve">Has the facility obtained applicable permits, licenses, registrations and government approvals for Environment, Health &amp; Safety?
</t>
    </r>
    <r>
      <rPr>
        <sz val="10"/>
        <rFont val="宋体"/>
        <family val="3"/>
        <charset val="134"/>
      </rPr>
      <t>供应商是否获得和持有适用于其厂房、生产运作和产品的所有健康和环境许可和注册证书？</t>
    </r>
    <phoneticPr fontId="0" type="noConversion"/>
  </si>
  <si>
    <r>
      <t xml:space="preserve">Treatment &amp; discharge of wastewater, air pollution (emissions), hazardous and non-hazardous waste, fire protection &amp; fire code, medical/biohazard waste.  *If no, notify 90smcompliance@johndeere.com 
</t>
    </r>
    <r>
      <rPr>
        <sz val="10"/>
        <rFont val="宋体"/>
        <family val="3"/>
        <charset val="134"/>
      </rPr>
      <t>如果存在污水，气体污染物，废物，易燃物，化学品废物的违规排放，请邮件告知</t>
    </r>
    <r>
      <rPr>
        <sz val="10"/>
        <rFont val="Arial"/>
        <family val="2"/>
      </rPr>
      <t xml:space="preserve">90smcompliance@johndeere.com </t>
    </r>
    <phoneticPr fontId="0" type="noConversion"/>
  </si>
  <si>
    <r>
      <t xml:space="preserve">If yes, notify 90smcompliance@johndeere.com.  Supplier must have procedures to verify no products supplied to John Deere contain substances in excess of the amounts on John Deere’s Restricted Materials List or other substances restricted by applicable laws? 
</t>
    </r>
    <r>
      <rPr>
        <sz val="10"/>
        <rFont val="宋体"/>
        <family val="3"/>
        <charset val="134"/>
      </rPr>
      <t>如果含有，请邮件告知</t>
    </r>
    <r>
      <rPr>
        <sz val="10"/>
        <rFont val="Arial"/>
        <family val="2"/>
      </rPr>
      <t>90smcompliance@johndeere.com</t>
    </r>
    <r>
      <rPr>
        <sz val="10"/>
        <rFont val="宋体"/>
        <family val="3"/>
        <charset val="134"/>
      </rPr>
      <t>。</t>
    </r>
    <r>
      <rPr>
        <sz val="10"/>
        <rFont val="Arial"/>
        <family val="2"/>
      </rPr>
      <t xml:space="preserve"> </t>
    </r>
    <r>
      <rPr>
        <sz val="10"/>
        <rFont val="宋体"/>
        <family val="3"/>
        <charset val="134"/>
      </rPr>
      <t>供应商必须有流程确保供给约翰迪尔的产品不含有或者超出约翰迪尔管制材料清单规定含量的物质或适用法律管制的其他物质？</t>
    </r>
    <phoneticPr fontId="0" type="noConversion"/>
  </si>
  <si>
    <r>
      <t xml:space="preserve">- Policy to comply with applicable labor and human rights laws.
 </t>
    </r>
    <r>
      <rPr>
        <sz val="10"/>
        <rFont val="宋体"/>
        <family val="3"/>
        <charset val="134"/>
      </rPr>
      <t>拥有政策规定，符合适合的法规和人权法。</t>
    </r>
    <r>
      <rPr>
        <sz val="10"/>
        <rFont val="Arial"/>
        <family val="2"/>
      </rPr>
      <t xml:space="preserve">
- Demonstrated compliance with government Health and Safety laws. 
  </t>
    </r>
    <r>
      <rPr>
        <sz val="10"/>
        <rFont val="宋体"/>
        <family val="3"/>
        <charset val="134"/>
      </rPr>
      <t>有证据符合政府的健康和安全的法规。</t>
    </r>
    <r>
      <rPr>
        <sz val="10"/>
        <rFont val="Arial"/>
        <family val="2"/>
      </rPr>
      <t xml:space="preserve">
- Program to comply with applicable confidential and personal information laws.   *If no, notify 90smcompliance@johndeere.com
 </t>
    </r>
    <r>
      <rPr>
        <sz val="10"/>
        <rFont val="宋体"/>
        <family val="3"/>
        <charset val="134"/>
      </rPr>
      <t>拥有政策规定，符合保密规定和个人信息法规定。</t>
    </r>
    <r>
      <rPr>
        <sz val="10"/>
        <rFont val="Arial"/>
        <family val="2"/>
      </rPr>
      <t xml:space="preserve"> </t>
    </r>
    <r>
      <rPr>
        <sz val="10"/>
        <rFont val="宋体"/>
        <family val="3"/>
        <charset val="134"/>
      </rPr>
      <t>如果有违规，请邮件告知</t>
    </r>
    <r>
      <rPr>
        <sz val="10"/>
        <rFont val="Arial"/>
        <family val="2"/>
      </rPr>
      <t>90smcompliance@johndeere.com</t>
    </r>
    <phoneticPr fontId="0" type="noConversion"/>
  </si>
  <si>
    <r>
      <t xml:space="preserve">Not Used
</t>
    </r>
    <r>
      <rPr>
        <b/>
        <sz val="9"/>
        <rFont val="宋体"/>
        <family val="3"/>
        <charset val="134"/>
      </rPr>
      <t>没有使用</t>
    </r>
    <phoneticPr fontId="0" type="noConversion"/>
  </si>
  <si>
    <r>
      <t xml:space="preserve">Partial
Use
</t>
    </r>
    <r>
      <rPr>
        <b/>
        <sz val="9"/>
        <rFont val="宋体"/>
        <family val="3"/>
        <charset val="134"/>
      </rPr>
      <t>部分使用</t>
    </r>
    <phoneticPr fontId="0" type="noConversion"/>
  </si>
  <si>
    <r>
      <t xml:space="preserve">Fully Utilized
</t>
    </r>
    <r>
      <rPr>
        <b/>
        <sz val="9"/>
        <rFont val="宋体"/>
        <family val="3"/>
        <charset val="134"/>
      </rPr>
      <t>全部使用</t>
    </r>
    <phoneticPr fontId="0" type="noConversion"/>
  </si>
  <si>
    <r>
      <t xml:space="preserve">Points
</t>
    </r>
    <r>
      <rPr>
        <b/>
        <sz val="9"/>
        <rFont val="宋体"/>
        <family val="3"/>
        <charset val="134"/>
      </rPr>
      <t>得分</t>
    </r>
    <phoneticPr fontId="0" type="noConversion"/>
  </si>
  <si>
    <r>
      <t xml:space="preserve">Notes / Comments 
</t>
    </r>
    <r>
      <rPr>
        <b/>
        <sz val="11"/>
        <rFont val="宋体"/>
        <family val="3"/>
        <charset val="134"/>
      </rPr>
      <t>备注</t>
    </r>
    <r>
      <rPr>
        <b/>
        <sz val="11"/>
        <rFont val="Arial"/>
        <family val="2"/>
      </rPr>
      <t>/</t>
    </r>
    <r>
      <rPr>
        <b/>
        <sz val="11"/>
        <rFont val="宋体"/>
        <family val="3"/>
        <charset val="134"/>
      </rPr>
      <t>评语</t>
    </r>
    <phoneticPr fontId="0" type="noConversion"/>
  </si>
  <si>
    <r>
      <t xml:space="preserve">Total Points
</t>
    </r>
    <r>
      <rPr>
        <b/>
        <sz val="12"/>
        <rFont val="宋体"/>
        <family val="3"/>
        <charset val="134"/>
      </rPr>
      <t>总分数</t>
    </r>
    <phoneticPr fontId="0" type="noConversion"/>
  </si>
  <si>
    <r>
      <t xml:space="preserve"> Product Engineering Questionnaire Addendum   
</t>
    </r>
    <r>
      <rPr>
        <b/>
        <sz val="12"/>
        <rFont val="宋体"/>
        <family val="3"/>
        <charset val="134"/>
      </rPr>
      <t>产品工程调查附录</t>
    </r>
    <r>
      <rPr>
        <b/>
        <sz val="12"/>
        <rFont val="Arial"/>
        <family val="2"/>
      </rPr>
      <t xml:space="preserve">
(Only for Supplier Design Control Components with Part Level Risk </t>
    </r>
    <r>
      <rPr>
        <b/>
        <sz val="12"/>
        <rFont val="宋体"/>
        <family val="3"/>
        <charset val="134"/>
      </rPr>
      <t>≥</t>
    </r>
    <r>
      <rPr>
        <b/>
        <sz val="12"/>
        <rFont val="Arial"/>
        <family val="2"/>
      </rPr>
      <t xml:space="preserve"> 3 ) All questions should score 2 or above
</t>
    </r>
    <r>
      <rPr>
        <b/>
        <sz val="12"/>
        <rFont val="宋体"/>
        <family val="3"/>
        <charset val="134"/>
      </rPr>
      <t>只适用于供应商设计开发的零件，零件等级≥</t>
    </r>
    <r>
      <rPr>
        <b/>
        <sz val="12"/>
        <rFont val="Arial"/>
        <family val="2"/>
      </rPr>
      <t xml:space="preserve"> 3</t>
    </r>
    <r>
      <rPr>
        <b/>
        <sz val="12"/>
        <rFont val="宋体"/>
        <family val="3"/>
        <charset val="134"/>
      </rPr>
      <t>，</t>
    </r>
    <r>
      <rPr>
        <b/>
        <sz val="12"/>
        <rFont val="Arial"/>
        <family val="2"/>
      </rPr>
      <t xml:space="preserve"> </t>
    </r>
    <r>
      <rPr>
        <b/>
        <sz val="12"/>
        <rFont val="宋体"/>
        <family val="3"/>
        <charset val="134"/>
      </rPr>
      <t>所有问题应得2分及以上</t>
    </r>
    <phoneticPr fontId="0" type="noConversion"/>
  </si>
  <si>
    <r>
      <t xml:space="preserve">Quality Tools &amp;  Processes Dimensions  
</t>
    </r>
    <r>
      <rPr>
        <b/>
        <sz val="12"/>
        <rFont val="宋体"/>
        <family val="3"/>
        <charset val="134"/>
      </rPr>
      <t>质量工具和过程要求</t>
    </r>
    <phoneticPr fontId="0" type="noConversion"/>
  </si>
  <si>
    <r>
      <t xml:space="preserve">Quality Tools &amp;  Processes Dimensions
</t>
    </r>
    <r>
      <rPr>
        <b/>
        <sz val="9"/>
        <rFont val="宋体"/>
        <family val="3"/>
        <charset val="134"/>
      </rPr>
      <t>质量工具和过程要求</t>
    </r>
    <phoneticPr fontId="0" type="noConversion"/>
  </si>
  <si>
    <r>
      <t xml:space="preserve">PV&amp;V Points
</t>
    </r>
    <r>
      <rPr>
        <b/>
        <sz val="12"/>
        <rFont val="宋体"/>
        <family val="3"/>
        <charset val="134"/>
      </rPr>
      <t>产品验证与确认审核总分</t>
    </r>
    <phoneticPr fontId="0" type="noConversion"/>
  </si>
  <si>
    <r>
      <t xml:space="preserve">Generate and track execution of Product Verification and Validation (PV&amp;V) Plans. 
</t>
    </r>
    <r>
      <rPr>
        <sz val="10"/>
        <rFont val="宋体"/>
        <family val="3"/>
        <charset val="134"/>
      </rPr>
      <t>生成和跟踪产品验证与确认计划</t>
    </r>
    <phoneticPr fontId="0" type="noConversion"/>
  </si>
  <si>
    <r>
      <t xml:space="preserve">Procedure &amp; acceptance criteria for each PV&amp;V activity.
</t>
    </r>
    <r>
      <rPr>
        <sz val="10"/>
        <rFont val="宋体"/>
        <family val="3"/>
        <charset val="134"/>
      </rPr>
      <t>对于验证与确认的每一步骤都设立了标准程序和接收条件</t>
    </r>
    <phoneticPr fontId="0" type="noConversion"/>
  </si>
  <si>
    <r>
      <t xml:space="preserve">Design and PV&amp;V capabilities align with design control responsibilities.
</t>
    </r>
    <r>
      <rPr>
        <sz val="10"/>
        <rFont val="宋体"/>
        <family val="3"/>
        <charset val="134"/>
      </rPr>
      <t>设计验证与确认能力和设计控制责任有适当的吻合</t>
    </r>
    <phoneticPr fontId="0" type="noConversion"/>
  </si>
  <si>
    <r>
      <t xml:space="preserve">Training program for design and PV&amp;V staff.
</t>
    </r>
    <r>
      <rPr>
        <sz val="10"/>
        <rFont val="宋体"/>
        <family val="3"/>
        <charset val="134"/>
      </rPr>
      <t>给设计和验证确认工程师提供相关培训</t>
    </r>
    <phoneticPr fontId="0" type="noConversion"/>
  </si>
  <si>
    <r>
      <t xml:space="preserve">Metrics are used to measure if design requirements meet customer requirements.
</t>
    </r>
    <r>
      <rPr>
        <sz val="10"/>
        <rFont val="宋体"/>
        <family val="3"/>
        <charset val="134"/>
      </rPr>
      <t>适当的衡量指数来评估设计要求是否满足客户需求</t>
    </r>
    <phoneticPr fontId="0" type="noConversion"/>
  </si>
  <si>
    <r>
      <t xml:space="preserve">Design analysis, lab test and field test are correlated with customer use.
</t>
    </r>
    <r>
      <rPr>
        <sz val="10"/>
        <rFont val="宋体"/>
        <family val="3"/>
        <charset val="134"/>
      </rPr>
      <t>设计分析，试验测试，和实际测试都可以体现客户的实际使用情况</t>
    </r>
    <phoneticPr fontId="0" type="noConversion"/>
  </si>
  <si>
    <r>
      <t xml:space="preserve">Understand application of their product.
</t>
    </r>
    <r>
      <rPr>
        <sz val="10"/>
        <rFont val="宋体"/>
        <family val="3"/>
        <charset val="134"/>
      </rPr>
      <t>了解该零件的适当应用情况</t>
    </r>
    <phoneticPr fontId="0" type="noConversion"/>
  </si>
  <si>
    <r>
      <t xml:space="preserve">Update design guidelines and PV&amp;V procedures based upon customer failure modes.
</t>
    </r>
    <r>
      <rPr>
        <sz val="10"/>
        <rFont val="宋体"/>
        <family val="3"/>
        <charset val="134"/>
      </rPr>
      <t>根据客户使用反馈的失效模式来更新设计和验证确认流程</t>
    </r>
    <phoneticPr fontId="0" type="noConversion"/>
  </si>
  <si>
    <r>
      <rPr>
        <b/>
        <u/>
        <sz val="10"/>
        <rFont val="Arial"/>
        <family val="2"/>
      </rPr>
      <t>FMEA</t>
    </r>
    <r>
      <rPr>
        <sz val="10"/>
        <rFont val="Arial"/>
        <family val="2"/>
      </rPr>
      <t xml:space="preserve">: Structured process used to identify potential failures, effects, Key Characteristics &amp; control methods . It is updated &amp; a living process to prevent future problems. 
</t>
    </r>
    <r>
      <rPr>
        <b/>
        <u/>
        <sz val="10"/>
        <rFont val="宋体"/>
        <family val="3"/>
        <charset val="134"/>
      </rPr>
      <t>失效模式</t>
    </r>
    <r>
      <rPr>
        <sz val="10"/>
        <rFont val="宋体"/>
        <family val="3"/>
        <charset val="134"/>
      </rPr>
      <t>：</t>
    </r>
    <r>
      <rPr>
        <sz val="10"/>
        <rFont val="Arial"/>
        <family val="2"/>
      </rPr>
      <t xml:space="preserve"> </t>
    </r>
    <r>
      <rPr>
        <sz val="10"/>
        <rFont val="宋体"/>
        <family val="3"/>
        <charset val="134"/>
      </rPr>
      <t>有结构化的流程来识别潜在失效模式，影响，关键特性和控制方法。</t>
    </r>
    <r>
      <rPr>
        <sz val="10"/>
        <rFont val="Arial"/>
        <family val="2"/>
      </rPr>
      <t xml:space="preserve"> </t>
    </r>
    <r>
      <rPr>
        <sz val="10"/>
        <rFont val="宋体"/>
        <family val="3"/>
        <charset val="134"/>
      </rPr>
      <t>而且失效模式是一个需要及时更新的流程，来预防将来的问题发生。</t>
    </r>
    <phoneticPr fontId="0" type="noConversion"/>
  </si>
  <si>
    <r>
      <rPr>
        <b/>
        <u/>
        <sz val="10"/>
        <rFont val="Arial"/>
        <family val="2"/>
      </rPr>
      <t>Control Plan and Utilization</t>
    </r>
    <r>
      <rPr>
        <sz val="10"/>
        <rFont val="Arial"/>
        <family val="2"/>
      </rPr>
      <t xml:space="preserve"> : Documented description of the systems and processes for controlling product.   Plan describes the actions that are required at each phase of the process, from receiving to shipping, to assure all process outputs remain in a state of control.  
</t>
    </r>
    <r>
      <rPr>
        <b/>
        <u/>
        <sz val="10"/>
        <rFont val="宋体"/>
        <family val="3"/>
        <charset val="134"/>
      </rPr>
      <t>控制计划和使用</t>
    </r>
    <r>
      <rPr>
        <sz val="10"/>
        <rFont val="宋体"/>
        <family val="3"/>
        <charset val="134"/>
      </rPr>
      <t>：文件化的描述体系和流程来控制产品。控制计划包括从领料到发货中的每个环节的行动，来保证所有环节的输出都在可控范围内。</t>
    </r>
    <phoneticPr fontId="0" type="noConversion"/>
  </si>
  <si>
    <r>
      <rPr>
        <b/>
        <u/>
        <sz val="10"/>
        <rFont val="Arial"/>
        <family val="2"/>
      </rPr>
      <t>Work Instructions</t>
    </r>
    <r>
      <rPr>
        <u/>
        <sz val="10"/>
        <rFont val="Arial"/>
        <family val="2"/>
      </rPr>
      <t xml:space="preserve"> </t>
    </r>
    <r>
      <rPr>
        <sz val="10"/>
        <rFont val="Arial"/>
        <family val="2"/>
      </rPr>
      <t xml:space="preserve"> Clearly define how to handle all product features, prevent defects, and a reaction plan. 
</t>
    </r>
    <r>
      <rPr>
        <b/>
        <u/>
        <sz val="10"/>
        <rFont val="宋体"/>
        <family val="3"/>
        <charset val="134"/>
      </rPr>
      <t>作业指导书</t>
    </r>
    <r>
      <rPr>
        <sz val="10"/>
        <rFont val="宋体"/>
        <family val="3"/>
        <charset val="134"/>
      </rPr>
      <t>：</t>
    </r>
    <r>
      <rPr>
        <sz val="10"/>
        <rFont val="Arial"/>
        <family val="2"/>
      </rPr>
      <t xml:space="preserve"> </t>
    </r>
    <r>
      <rPr>
        <sz val="10"/>
        <rFont val="宋体"/>
        <family val="3"/>
        <charset val="134"/>
      </rPr>
      <t>明确定义怎样处理产品失效，预防不良，和相应的行动方案。</t>
    </r>
    <phoneticPr fontId="0" type="noConversion"/>
  </si>
  <si>
    <r>
      <rPr>
        <b/>
        <u/>
        <sz val="10"/>
        <rFont val="Arial"/>
        <family val="2"/>
      </rPr>
      <t>Training program</t>
    </r>
    <r>
      <rPr>
        <sz val="10"/>
        <rFont val="Arial"/>
        <family val="2"/>
      </rPr>
      <t xml:space="preserve">: Operator training requirements are available and are implemented for all personnel.
</t>
    </r>
    <r>
      <rPr>
        <b/>
        <u/>
        <sz val="10"/>
        <rFont val="宋体"/>
        <family val="3"/>
        <charset val="134"/>
      </rPr>
      <t>培训计划</t>
    </r>
    <r>
      <rPr>
        <sz val="10"/>
        <rFont val="宋体"/>
        <family val="3"/>
        <charset val="134"/>
      </rPr>
      <t>：</t>
    </r>
    <r>
      <rPr>
        <sz val="10"/>
        <rFont val="Arial"/>
        <family val="2"/>
      </rPr>
      <t xml:space="preserve"> </t>
    </r>
    <r>
      <rPr>
        <sz val="10"/>
        <rFont val="宋体"/>
        <family val="3"/>
        <charset val="134"/>
      </rPr>
      <t>包含操作层面的培训需求，并且所有员工的培训都要执行。</t>
    </r>
    <phoneticPr fontId="0" type="noConversion"/>
  </si>
  <si>
    <r>
      <rPr>
        <b/>
        <u/>
        <sz val="10"/>
        <rFont val="Arial"/>
        <family val="2"/>
      </rPr>
      <t>PPAP Utilization</t>
    </r>
    <r>
      <rPr>
        <sz val="10"/>
        <rFont val="Arial"/>
        <family val="2"/>
      </rPr>
      <t xml:space="preserve">: Production Part Approval Process (PPAP) is used to assure that a new or changed product or process meets specifications. 
</t>
    </r>
    <r>
      <rPr>
        <b/>
        <u/>
        <sz val="10"/>
        <rFont val="宋体"/>
        <family val="3"/>
        <charset val="134"/>
      </rPr>
      <t>生产件批准程序</t>
    </r>
    <r>
      <rPr>
        <sz val="10"/>
        <rFont val="宋体"/>
        <family val="3"/>
        <charset val="134"/>
      </rPr>
      <t>：</t>
    </r>
    <r>
      <rPr>
        <sz val="10"/>
        <rFont val="Arial"/>
        <family val="2"/>
      </rPr>
      <t xml:space="preserve"> </t>
    </r>
    <r>
      <rPr>
        <sz val="10"/>
        <rFont val="宋体"/>
        <family val="3"/>
        <charset val="134"/>
      </rPr>
      <t>生产件批准程序是用来确保一个新或者更新的产品或者流程满足规范要求。</t>
    </r>
    <phoneticPr fontId="0" type="noConversion"/>
  </si>
  <si>
    <r>
      <rPr>
        <b/>
        <u/>
        <sz val="10"/>
        <rFont val="Arial"/>
        <family val="2"/>
      </rPr>
      <t>Posted &amp; Understandable Metrics</t>
    </r>
    <r>
      <rPr>
        <sz val="10"/>
        <rFont val="Arial"/>
        <family val="2"/>
      </rPr>
      <t xml:space="preserve">: Performance metrics are appropriately communicated to all employees with established improvement goals. 
</t>
    </r>
    <r>
      <rPr>
        <b/>
        <u/>
        <sz val="10"/>
        <rFont val="宋体"/>
        <family val="3"/>
        <charset val="134"/>
      </rPr>
      <t>公布和了解指标</t>
    </r>
    <r>
      <rPr>
        <sz val="10"/>
        <rFont val="宋体"/>
        <family val="3"/>
        <charset val="134"/>
      </rPr>
      <t>：向所有员工沟通适当的绩效指标项目，以及具体的改进目标。</t>
    </r>
    <phoneticPr fontId="0" type="noConversion"/>
  </si>
  <si>
    <r>
      <rPr>
        <b/>
        <u/>
        <sz val="10"/>
        <rFont val="Arial"/>
        <family val="2"/>
      </rPr>
      <t>Continuous Improvement</t>
    </r>
    <r>
      <rPr>
        <sz val="10"/>
        <rFont val="Arial"/>
        <family val="2"/>
      </rPr>
      <t xml:space="preserve">: Data is collected, analyzed, and used to define continuous improvement activities.
</t>
    </r>
    <r>
      <rPr>
        <b/>
        <u/>
        <sz val="10"/>
        <rFont val="宋体"/>
        <family val="3"/>
        <charset val="134"/>
      </rPr>
      <t>持续改进</t>
    </r>
    <r>
      <rPr>
        <sz val="10"/>
        <rFont val="宋体"/>
        <family val="3"/>
        <charset val="134"/>
      </rPr>
      <t>：</t>
    </r>
    <r>
      <rPr>
        <sz val="10"/>
        <rFont val="Arial"/>
        <family val="2"/>
      </rPr>
      <t xml:space="preserve">  </t>
    </r>
    <r>
      <rPr>
        <sz val="10"/>
        <rFont val="宋体"/>
        <family val="3"/>
        <charset val="134"/>
      </rPr>
      <t>需要收集数据，分析，并用来定义持续改进的行动。</t>
    </r>
    <phoneticPr fontId="0" type="noConversion"/>
  </si>
  <si>
    <r>
      <rPr>
        <b/>
        <u/>
        <sz val="10"/>
        <rFont val="Arial"/>
        <family val="2"/>
      </rPr>
      <t xml:space="preserve">Six Sigma Initiatives (or similar tools) </t>
    </r>
    <r>
      <rPr>
        <sz val="10"/>
        <rFont val="Arial"/>
        <family val="2"/>
      </rPr>
      <t xml:space="preserve">: Define, Measure, Analysis, Improve and Control (DMAIC) methodology is used to solve problems and work on continuous improvement.
</t>
    </r>
    <r>
      <rPr>
        <b/>
        <u/>
        <sz val="10"/>
        <rFont val="宋体"/>
        <family val="3"/>
        <charset val="134"/>
      </rPr>
      <t>六西格玛活动（或者类似工具</t>
    </r>
    <r>
      <rPr>
        <sz val="10"/>
        <rFont val="宋体"/>
        <family val="3"/>
        <charset val="134"/>
      </rPr>
      <t>）：</t>
    </r>
    <r>
      <rPr>
        <sz val="10"/>
        <rFont val="Arial"/>
        <family val="2"/>
      </rPr>
      <t xml:space="preserve"> </t>
    </r>
    <r>
      <rPr>
        <sz val="10"/>
        <rFont val="宋体"/>
        <family val="3"/>
        <charset val="134"/>
      </rPr>
      <t>定义，测量，分析，改进和控制</t>
    </r>
    <r>
      <rPr>
        <sz val="10"/>
        <rFont val="Arial"/>
        <family val="2"/>
      </rPr>
      <t xml:space="preserve">( </t>
    </r>
    <r>
      <rPr>
        <sz val="10"/>
        <rFont val="宋体"/>
        <family val="3"/>
        <charset val="134"/>
      </rPr>
      <t>简称为</t>
    </r>
    <r>
      <rPr>
        <sz val="10"/>
        <rFont val="Arial"/>
        <family val="2"/>
      </rPr>
      <t xml:space="preserve">DMAIC) </t>
    </r>
    <r>
      <rPr>
        <sz val="10"/>
        <rFont val="宋体"/>
        <family val="3"/>
        <charset val="134"/>
      </rPr>
      <t>的方法，</t>
    </r>
    <r>
      <rPr>
        <sz val="10"/>
        <rFont val="Arial"/>
        <family val="2"/>
      </rPr>
      <t xml:space="preserve"> </t>
    </r>
    <r>
      <rPr>
        <sz val="10"/>
        <rFont val="宋体"/>
        <family val="3"/>
        <charset val="134"/>
      </rPr>
      <t>被用来解决问题和持续改进活动中。</t>
    </r>
    <phoneticPr fontId="0" type="noConversion"/>
  </si>
  <si>
    <r>
      <rPr>
        <b/>
        <u/>
        <sz val="10"/>
        <rFont val="Arial"/>
        <family val="2"/>
      </rPr>
      <t>SPC application</t>
    </r>
    <r>
      <rPr>
        <sz val="10"/>
        <rFont val="Arial"/>
        <family val="2"/>
      </rPr>
      <t xml:space="preserve">: SPC Control Charts are used as a basis to make decisions about a process and for continuous improvement. 
</t>
    </r>
    <r>
      <rPr>
        <b/>
        <u/>
        <sz val="10"/>
        <rFont val="宋体"/>
        <family val="3"/>
        <charset val="134"/>
      </rPr>
      <t>测量系统分析的应用</t>
    </r>
    <r>
      <rPr>
        <sz val="10"/>
        <rFont val="宋体"/>
        <family val="3"/>
        <charset val="134"/>
      </rPr>
      <t>：</t>
    </r>
    <r>
      <rPr>
        <sz val="10"/>
        <rFont val="Arial"/>
        <family val="2"/>
      </rPr>
      <t xml:space="preserve"> </t>
    </r>
    <r>
      <rPr>
        <sz val="10"/>
        <rFont val="宋体"/>
        <family val="3"/>
        <charset val="134"/>
      </rPr>
      <t>测量系统控制图被用在判定一个流程和持续改进的活动中，来作为判定的数据基础。</t>
    </r>
    <phoneticPr fontId="0" type="noConversion"/>
  </si>
  <si>
    <r>
      <rPr>
        <b/>
        <u/>
        <sz val="10"/>
        <rFont val="Arial"/>
        <family val="2"/>
      </rPr>
      <t>Mistake Proofing Utilization</t>
    </r>
    <r>
      <rPr>
        <sz val="10"/>
        <rFont val="Arial"/>
        <family val="2"/>
      </rPr>
      <t xml:space="preserve"> : Mistake proofing techniques, including facilities, equipment, tooling, and problem resolution are used where appropriate in particular on Key Control Characteristics
</t>
    </r>
    <r>
      <rPr>
        <b/>
        <u/>
        <sz val="10"/>
        <rFont val="宋体"/>
        <family val="3"/>
        <charset val="134"/>
      </rPr>
      <t>防错的应用</t>
    </r>
    <r>
      <rPr>
        <sz val="10"/>
        <rFont val="宋体"/>
        <family val="3"/>
        <charset val="134"/>
      </rPr>
      <t>：防错技术是否适当地应用在了包括厂房、设备、工装和问题解决方案中，特别是在关键控制特性上？</t>
    </r>
    <phoneticPr fontId="0" type="noConversion"/>
  </si>
  <si>
    <r>
      <rPr>
        <b/>
        <u/>
        <sz val="10"/>
        <rFont val="Arial"/>
        <family val="2"/>
      </rPr>
      <t>Written Procedures</t>
    </r>
    <r>
      <rPr>
        <sz val="10"/>
        <rFont val="Arial"/>
        <family val="2"/>
      </rPr>
      <t xml:space="preserve">:  Documents (that tell the who, what &amp; when of the quality system) are available and are up to date.
</t>
    </r>
    <r>
      <rPr>
        <b/>
        <u/>
        <sz val="10"/>
        <rFont val="宋体"/>
        <family val="3"/>
        <charset val="134"/>
      </rPr>
      <t>书面的流程</t>
    </r>
    <r>
      <rPr>
        <sz val="10"/>
        <rFont val="宋体"/>
        <family val="3"/>
        <charset val="134"/>
      </rPr>
      <t>：</t>
    </r>
    <r>
      <rPr>
        <sz val="10"/>
        <rFont val="Arial"/>
        <family val="2"/>
      </rPr>
      <t xml:space="preserve"> </t>
    </r>
    <r>
      <rPr>
        <sz val="10"/>
        <rFont val="宋体"/>
        <family val="3"/>
        <charset val="134"/>
      </rPr>
      <t>最新的书面的文件（包括责任人，什么时间，需要做什么）</t>
    </r>
    <phoneticPr fontId="0" type="noConversion"/>
  </si>
  <si>
    <r>
      <rPr>
        <b/>
        <u/>
        <sz val="10"/>
        <rFont val="Arial"/>
        <family val="2"/>
      </rPr>
      <t xml:space="preserve">Internal Audit </t>
    </r>
    <r>
      <rPr>
        <sz val="10"/>
        <rFont val="Arial"/>
        <family val="2"/>
      </rPr>
      <t xml:space="preserve">: Supplier has a documented program to perform internal audits of the quality system.  
</t>
    </r>
    <r>
      <rPr>
        <b/>
        <u/>
        <sz val="10"/>
        <rFont val="宋体"/>
        <family val="3"/>
        <charset val="134"/>
      </rPr>
      <t>内审</t>
    </r>
    <r>
      <rPr>
        <sz val="10"/>
        <rFont val="宋体"/>
        <family val="3"/>
        <charset val="134"/>
      </rPr>
      <t>：供应商需要有书面化的流程执行内部质量体系审核。</t>
    </r>
    <phoneticPr fontId="0" type="noConversion"/>
  </si>
  <si>
    <r>
      <rPr>
        <b/>
        <u/>
        <sz val="10"/>
        <rFont val="Arial"/>
        <family val="2"/>
      </rPr>
      <t>Document Control</t>
    </r>
    <r>
      <rPr>
        <sz val="10"/>
        <rFont val="Arial"/>
        <family val="2"/>
      </rPr>
      <t xml:space="preserve">: Documents are up-to-date in all areas of the factory.  All revision levels are current, and if a change is made the revision is made by the date that is required.
</t>
    </r>
    <r>
      <rPr>
        <b/>
        <u/>
        <sz val="10"/>
        <rFont val="宋体"/>
        <family val="3"/>
        <charset val="134"/>
      </rPr>
      <t>文件控制</t>
    </r>
    <r>
      <rPr>
        <sz val="10"/>
        <rFont val="宋体"/>
        <family val="3"/>
        <charset val="134"/>
      </rPr>
      <t>：</t>
    </r>
    <r>
      <rPr>
        <sz val="10"/>
        <rFont val="Arial"/>
        <family val="2"/>
      </rPr>
      <t xml:space="preserve"> </t>
    </r>
    <r>
      <rPr>
        <sz val="10"/>
        <rFont val="宋体"/>
        <family val="3"/>
        <charset val="134"/>
      </rPr>
      <t>工厂的所有部门的文件是否都是最新版本。所有版本都是最新的，如果文件内容有更新，都要求有新的版本。</t>
    </r>
    <phoneticPr fontId="0" type="noConversion"/>
  </si>
  <si>
    <r>
      <rPr>
        <b/>
        <u/>
        <sz val="10"/>
        <rFont val="Arial"/>
        <family val="2"/>
      </rPr>
      <t>Process Control</t>
    </r>
    <r>
      <rPr>
        <b/>
        <sz val="10"/>
        <rFont val="Arial"/>
        <family val="2"/>
      </rPr>
      <t xml:space="preserve"> :  </t>
    </r>
    <r>
      <rPr>
        <sz val="10"/>
        <rFont val="Arial"/>
        <family val="2"/>
      </rPr>
      <t xml:space="preserve">Quality is controlled through process control methods such as mistake proofing, check fixtures, gaging, process and product audits, etc. 
</t>
    </r>
    <r>
      <rPr>
        <b/>
        <u/>
        <sz val="10"/>
        <rFont val="宋体"/>
        <family val="3"/>
        <charset val="134"/>
      </rPr>
      <t>过程控制</t>
    </r>
    <r>
      <rPr>
        <sz val="10"/>
        <rFont val="宋体"/>
        <family val="3"/>
        <charset val="134"/>
      </rPr>
      <t>：通过过程控制的方法例如防错，检具，量具，过程和产品审核等来控制质量。</t>
    </r>
    <phoneticPr fontId="0" type="noConversion"/>
  </si>
  <si>
    <r>
      <rPr>
        <b/>
        <u/>
        <sz val="10"/>
        <rFont val="Arial"/>
        <family val="2"/>
      </rPr>
      <t>Gage Calibration</t>
    </r>
    <r>
      <rPr>
        <sz val="10"/>
        <rFont val="Arial"/>
        <family val="2"/>
      </rPr>
      <t xml:space="preserve">: Supplier has  identified all inspection, measuring and test equipment with a suitable indicator or approved identification record to show the calibration status.  A structured process for gage calibration exists.
</t>
    </r>
    <r>
      <rPr>
        <b/>
        <u/>
        <sz val="10"/>
        <rFont val="宋体"/>
        <family val="3"/>
        <charset val="134"/>
      </rPr>
      <t>量具校准</t>
    </r>
    <r>
      <rPr>
        <sz val="10"/>
        <rFont val="宋体"/>
        <family val="3"/>
        <charset val="134"/>
      </rPr>
      <t>：供应商使用适当的指示值或者已批准的记录，来识别所有检具，量具，测试设备，并说明其校准状态。</t>
    </r>
    <r>
      <rPr>
        <sz val="10"/>
        <rFont val="Arial"/>
        <family val="2"/>
      </rPr>
      <t xml:space="preserve"> </t>
    </r>
    <r>
      <rPr>
        <sz val="10"/>
        <rFont val="宋体"/>
        <family val="3"/>
        <charset val="134"/>
      </rPr>
      <t>量具的校准需要一个结构化的流程。</t>
    </r>
    <phoneticPr fontId="0" type="noConversion"/>
  </si>
  <si>
    <r>
      <rPr>
        <b/>
        <u/>
        <sz val="10"/>
        <rFont val="Arial"/>
        <family val="2"/>
      </rPr>
      <t>Gage R&amp;R's</t>
    </r>
    <r>
      <rPr>
        <sz val="10"/>
        <rFont val="Arial"/>
        <family val="2"/>
      </rPr>
      <t xml:space="preserve"> : Supplier performs Gage Repeatability and Reproducibility studies on key control characteristics
</t>
    </r>
    <r>
      <rPr>
        <b/>
        <u/>
        <sz val="10"/>
        <rFont val="宋体"/>
        <family val="3"/>
        <charset val="134"/>
      </rPr>
      <t>量具的重复性和再现性</t>
    </r>
    <r>
      <rPr>
        <sz val="10"/>
        <rFont val="宋体"/>
        <family val="3"/>
        <charset val="134"/>
      </rPr>
      <t>：供应商对于关键特性在做量具的重复性和再现性。</t>
    </r>
    <phoneticPr fontId="0" type="noConversion"/>
  </si>
  <si>
    <r>
      <rPr>
        <b/>
        <u/>
        <sz val="10"/>
        <rFont val="Arial"/>
        <family val="2"/>
      </rPr>
      <t>Product identification and traceability</t>
    </r>
    <r>
      <rPr>
        <sz val="10"/>
        <rFont val="Arial"/>
        <family val="2"/>
      </rPr>
      <t xml:space="preserve"> : Required product identification is understood &amp; maintained through all stages of production, assembly &amp; delivery.
</t>
    </r>
    <r>
      <rPr>
        <b/>
        <u/>
        <sz val="10"/>
        <rFont val="宋体"/>
        <family val="3"/>
        <charset val="134"/>
      </rPr>
      <t>产品的标识和追溯性</t>
    </r>
    <r>
      <rPr>
        <sz val="10"/>
        <rFont val="宋体"/>
        <family val="3"/>
        <charset val="134"/>
      </rPr>
      <t>：供应商理解产品的标识，并且在生产，装配和运输的各个工序中都在维护产品标识信息。</t>
    </r>
    <phoneticPr fontId="0" type="noConversion"/>
  </si>
  <si>
    <r>
      <rPr>
        <b/>
        <u/>
        <sz val="10"/>
        <rFont val="Arial"/>
        <family val="2"/>
      </rPr>
      <t xml:space="preserve">Control of Non-conforming product </t>
    </r>
    <r>
      <rPr>
        <sz val="10"/>
        <rFont val="Arial"/>
        <family val="2"/>
      </rPr>
      <t xml:space="preserve">:  The control of nonconforming or suspect material.  Provides material identification / segregation / evaluation and notification of all appropriate functions
</t>
    </r>
    <r>
      <rPr>
        <b/>
        <u/>
        <sz val="10"/>
        <rFont val="宋体"/>
        <family val="3"/>
        <charset val="134"/>
      </rPr>
      <t>不良品的管理</t>
    </r>
    <r>
      <rPr>
        <sz val="10"/>
        <rFont val="宋体"/>
        <family val="3"/>
        <charset val="134"/>
      </rPr>
      <t>：</t>
    </r>
    <r>
      <rPr>
        <sz val="10"/>
        <rFont val="Arial"/>
        <family val="2"/>
      </rPr>
      <t xml:space="preserve"> </t>
    </r>
    <r>
      <rPr>
        <sz val="10"/>
        <rFont val="宋体"/>
        <family val="3"/>
        <charset val="134"/>
      </rPr>
      <t>即是对于不良品或者疑似品的控制。需要提供物料号，隔离，判定，以及通知所有相关部门。</t>
    </r>
    <phoneticPr fontId="0" type="noConversion"/>
  </si>
  <si>
    <r>
      <rPr>
        <b/>
        <u/>
        <sz val="10"/>
        <rFont val="Arial"/>
        <family val="2"/>
      </rPr>
      <t>Corrective Action Program</t>
    </r>
    <r>
      <rPr>
        <sz val="10"/>
        <rFont val="Arial"/>
        <family val="2"/>
      </rPr>
      <t xml:space="preserve">: Supplier uses a disciplined problem solving method to address internal and external non-conformances including customer warranty claims.
</t>
    </r>
    <r>
      <rPr>
        <b/>
        <u/>
        <sz val="10"/>
        <rFont val="宋体"/>
        <family val="3"/>
        <charset val="134"/>
      </rPr>
      <t>改善措施</t>
    </r>
    <r>
      <rPr>
        <sz val="10"/>
        <rFont val="宋体"/>
        <family val="3"/>
        <charset val="134"/>
      </rPr>
      <t>：供应商使用一个系统化的问题解决方法，来跟踪解决内部和外部不良产品（包括三包投诉）的行为。</t>
    </r>
    <phoneticPr fontId="0" type="noConversion"/>
  </si>
  <si>
    <r>
      <rPr>
        <b/>
        <u/>
        <sz val="10"/>
        <rFont val="Arial"/>
        <family val="2"/>
      </rPr>
      <t>Packaging and Shipping:</t>
    </r>
    <r>
      <rPr>
        <sz val="10"/>
        <rFont val="Arial"/>
        <family val="2"/>
      </rPr>
      <t xml:space="preserve">  Methods to prevent damage or deterioration have been provided for the shipment of production and service material.
</t>
    </r>
    <r>
      <rPr>
        <b/>
        <u/>
        <sz val="10"/>
        <rFont val="宋体"/>
        <family val="3"/>
        <charset val="134"/>
      </rPr>
      <t>包装和发运</t>
    </r>
    <r>
      <rPr>
        <sz val="10"/>
        <rFont val="宋体"/>
        <family val="3"/>
        <charset val="134"/>
      </rPr>
      <t>：</t>
    </r>
    <r>
      <rPr>
        <sz val="10"/>
        <rFont val="Arial"/>
        <family val="2"/>
      </rPr>
      <t xml:space="preserve"> </t>
    </r>
    <r>
      <rPr>
        <sz val="10"/>
        <rFont val="宋体"/>
        <family val="3"/>
        <charset val="134"/>
      </rPr>
      <t>对于发运的产品和服务零件，用来预防损坏或者恶化的方法。</t>
    </r>
    <phoneticPr fontId="0" type="noConversion"/>
  </si>
  <si>
    <r>
      <t xml:space="preserve">Prim-
itive
</t>
    </r>
    <r>
      <rPr>
        <b/>
        <sz val="9"/>
        <rFont val="宋体"/>
        <family val="3"/>
        <charset val="134"/>
      </rPr>
      <t>原始的应用</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</si>
</sst>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2"/>
      <name val="新細明體"/>
      <family val="1"/>
    </font>
    <font>
      <u/>
      <sz val="10"/>
      <color indexed="12"/>
      <name val="Arial"/>
      <family val="2"/>
    </font>
    <font>
      <u/>
      <sz val="14"/>
      <name val="Arial"/>
      <family val="2"/>
    </font>
    <font>
      <b/>
      <sz val="14"/>
      <name val="Arial"/>
      <family val="2"/>
    </font>
    <font>
      <sz val="12"/>
      <name val="Arial"/>
      <family val="2"/>
    </font>
    <font>
      <sz val="10"/>
      <name val="Arial"/>
      <family val="2"/>
    </font>
    <font>
      <b/>
      <sz val="12"/>
      <name val="Arial"/>
      <family val="2"/>
    </font>
    <font>
      <b/>
      <sz val="10"/>
      <name val="Arial"/>
      <family val="2"/>
    </font>
    <font>
      <b/>
      <i/>
      <sz val="8"/>
      <name val="Arial"/>
      <family val="2"/>
    </font>
    <font>
      <b/>
      <sz val="11"/>
      <name val="Arial"/>
      <family val="2"/>
    </font>
    <font>
      <sz val="10"/>
      <name val="Arial"/>
      <family val="2"/>
    </font>
    <font>
      <b/>
      <sz val="9"/>
      <name val="Arial"/>
      <family val="2"/>
    </font>
    <font>
      <b/>
      <sz val="10"/>
      <color indexed="10"/>
      <name val="Arial"/>
      <family val="2"/>
    </font>
    <font>
      <b/>
      <sz val="10"/>
      <color indexed="9"/>
      <name val="Arial"/>
      <family val="2"/>
    </font>
    <font>
      <b/>
      <u/>
      <sz val="10"/>
      <name val="Arial"/>
      <family val="2"/>
    </font>
    <font>
      <u/>
      <sz val="10"/>
      <name val="Arial"/>
      <family val="2"/>
    </font>
    <font>
      <sz val="11"/>
      <color theme="1"/>
      <name val="Arial"/>
      <family val="2"/>
    </font>
    <font>
      <sz val="10"/>
      <color theme="1"/>
      <name val="Arial"/>
      <family val="2"/>
    </font>
    <font>
      <u/>
      <sz val="11"/>
      <color theme="1"/>
      <name val="Arial"/>
      <family val="2"/>
    </font>
    <font>
      <b/>
      <sz val="14"/>
      <color theme="1"/>
      <name val="Arial"/>
      <family val="2"/>
    </font>
    <font>
      <b/>
      <sz val="16"/>
      <color theme="1"/>
      <name val="Arial"/>
      <family val="2"/>
    </font>
    <font>
      <i/>
      <sz val="10"/>
      <color theme="1"/>
      <name val="Arial"/>
      <family val="2"/>
    </font>
    <font>
      <b/>
      <sz val="10"/>
      <color theme="1"/>
      <name val="Arial"/>
      <family val="2"/>
    </font>
    <font>
      <sz val="10"/>
      <color rgb="FFFF0000"/>
      <name val="Arial"/>
      <family val="2"/>
    </font>
    <font>
      <b/>
      <sz val="16"/>
      <color theme="1"/>
      <name val="宋体"/>
      <family val="3"/>
      <charset val="134"/>
    </font>
    <font>
      <b/>
      <sz val="14"/>
      <color theme="1"/>
      <name val="宋体"/>
      <family val="3"/>
      <charset val="134"/>
    </font>
    <font>
      <sz val="11"/>
      <color theme="1"/>
      <name val="宋体"/>
      <family val="3"/>
      <charset val="134"/>
    </font>
    <font>
      <u/>
      <sz val="11"/>
      <color theme="1"/>
      <name val="宋体"/>
      <family val="3"/>
      <charset val="134"/>
    </font>
    <font>
      <b/>
      <sz val="10"/>
      <color theme="1"/>
      <name val="宋体"/>
      <family val="3"/>
      <charset val="134"/>
    </font>
    <font>
      <b/>
      <sz val="12"/>
      <name val="宋体"/>
      <family val="3"/>
      <charset val="134"/>
    </font>
    <font>
      <i/>
      <sz val="10"/>
      <color theme="1"/>
      <name val="Arial Unicode MS"/>
      <family val="2"/>
      <charset val="134"/>
    </font>
    <font>
      <sz val="10"/>
      <color theme="1"/>
      <name val="宋体"/>
      <family val="3"/>
      <charset val="134"/>
    </font>
    <font>
      <b/>
      <sz val="11"/>
      <name val="宋体"/>
      <family val="3"/>
      <charset val="134"/>
    </font>
    <font>
      <b/>
      <sz val="10"/>
      <name val="宋体"/>
      <family val="3"/>
      <charset val="134"/>
    </font>
    <font>
      <sz val="10"/>
      <name val="宋体"/>
      <family val="3"/>
      <charset val="134"/>
    </font>
    <font>
      <b/>
      <sz val="9"/>
      <name val="宋体"/>
      <family val="3"/>
      <charset val="134"/>
    </font>
    <font>
      <b/>
      <u/>
      <sz val="10"/>
      <name val="宋体"/>
      <family val="3"/>
      <charset val="134"/>
    </font>
  </fonts>
  <fills count="1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505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99"/>
        <bgColor indexed="64"/>
      </patternFill>
    </fill>
  </fills>
  <borders count="37">
    <border>
      <left/>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0" fillId="0" borderId="0"/>
  </cellStyleXfs>
  <cellXfs count="232">
    <xf numFmtId="0" fontId="0" fillId="0" borderId="0" xfId="0"/>
    <xf numFmtId="0" fontId="2" fillId="0" borderId="0" xfId="0" applyFont="1"/>
    <xf numFmtId="0" fontId="4" fillId="0" borderId="0" xfId="0" applyFont="1"/>
    <xf numFmtId="0" fontId="5" fillId="0" borderId="0" xfId="0" applyFont="1" applyAlignment="1">
      <alignment wrapText="1"/>
    </xf>
    <xf numFmtId="0" fontId="6" fillId="0" borderId="0" xfId="0" applyFont="1"/>
    <xf numFmtId="0" fontId="5" fillId="0" borderId="0" xfId="0" applyFont="1" applyAlignment="1">
      <alignment vertical="top" wrapText="1"/>
    </xf>
    <xf numFmtId="0" fontId="8" fillId="0" borderId="0" xfId="0" applyFo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7" fillId="3" borderId="4" xfId="0" applyFont="1" applyFill="1" applyBorder="1" applyAlignment="1">
      <alignment horizontal="center" vertical="center" wrapText="1"/>
    </xf>
    <xf numFmtId="0" fontId="7" fillId="0" borderId="0" xfId="0" applyFont="1" applyAlignment="1">
      <alignment vertical="top" wrapText="1"/>
    </xf>
    <xf numFmtId="0" fontId="7"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7" fillId="5" borderId="9" xfId="0" applyFont="1" applyFill="1" applyBorder="1" applyAlignment="1">
      <alignment horizontal="center" vertical="center" wrapText="1"/>
    </xf>
    <xf numFmtId="0" fontId="9" fillId="5" borderId="6" xfId="0" applyFont="1" applyFill="1" applyBorder="1" applyAlignment="1">
      <alignment horizontal="center" vertical="center"/>
    </xf>
    <xf numFmtId="0" fontId="5" fillId="0" borderId="10" xfId="0" applyFont="1" applyBorder="1" applyAlignment="1">
      <alignment vertical="top" wrapText="1"/>
    </xf>
    <xf numFmtId="0" fontId="5" fillId="0" borderId="6" xfId="0" applyFont="1" applyBorder="1" applyAlignment="1">
      <alignment vertical="top" wrapText="1"/>
    </xf>
    <xf numFmtId="0" fontId="7" fillId="6" borderId="9" xfId="0" applyFont="1" applyFill="1" applyBorder="1" applyAlignment="1">
      <alignment horizontal="center" vertical="center" wrapText="1"/>
    </xf>
    <xf numFmtId="0" fontId="7" fillId="0" borderId="0" xfId="0" applyFont="1" applyAlignment="1">
      <alignment horizontal="center" vertical="top" wrapText="1"/>
    </xf>
    <xf numFmtId="0" fontId="5" fillId="0" borderId="0" xfId="0" applyFont="1" applyAlignment="1">
      <alignment vertical="top"/>
    </xf>
    <xf numFmtId="0" fontId="11" fillId="3" borderId="5" xfId="0" applyFont="1" applyFill="1" applyBorder="1" applyAlignment="1">
      <alignment horizontal="center" vertical="center" wrapText="1"/>
    </xf>
    <xf numFmtId="0" fontId="6" fillId="0" borderId="10" xfId="0" applyFont="1" applyFill="1" applyBorder="1" applyAlignment="1">
      <alignment vertical="top"/>
    </xf>
    <xf numFmtId="0" fontId="9" fillId="0" borderId="10" xfId="0" applyFont="1" applyFill="1" applyBorder="1" applyAlignment="1">
      <alignment horizontal="center" vertical="top"/>
    </xf>
    <xf numFmtId="0" fontId="5" fillId="0" borderId="7" xfId="0" applyFont="1" applyFill="1" applyBorder="1" applyAlignment="1">
      <alignment horizontal="center" vertical="top" wrapText="1"/>
    </xf>
    <xf numFmtId="0" fontId="12"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11" fillId="3" borderId="3" xfId="0" applyFont="1" applyFill="1" applyBorder="1" applyAlignment="1" applyProtection="1">
      <alignment horizontal="center" vertical="center" wrapText="1"/>
    </xf>
    <xf numFmtId="0" fontId="13" fillId="0" borderId="0" xfId="0" applyFont="1" applyFill="1" applyBorder="1" applyAlignment="1">
      <alignment vertical="top"/>
    </xf>
    <xf numFmtId="0" fontId="5" fillId="7" borderId="9" xfId="0" applyFont="1" applyFill="1" applyBorder="1" applyAlignment="1">
      <alignment horizontal="center" vertical="center"/>
    </xf>
    <xf numFmtId="0" fontId="1" fillId="0" borderId="0" xfId="1" applyAlignment="1" applyProtection="1">
      <alignment wrapText="1"/>
    </xf>
    <xf numFmtId="0" fontId="16" fillId="0" borderId="11" xfId="2"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0" xfId="2" applyFont="1" applyFill="1" applyBorder="1" applyAlignment="1" applyProtection="1">
      <alignment vertical="top" wrapText="1"/>
    </xf>
    <xf numFmtId="0" fontId="17" fillId="0" borderId="0" xfId="0" applyFont="1" applyBorder="1" applyAlignment="1" applyProtection="1">
      <alignment vertical="top"/>
    </xf>
    <xf numFmtId="0" fontId="17" fillId="0" borderId="11" xfId="0" applyFont="1" applyFill="1" applyBorder="1" applyAlignment="1" applyProtection="1">
      <alignment vertical="top"/>
    </xf>
    <xf numFmtId="0" fontId="16" fillId="0" borderId="11" xfId="0" applyFont="1" applyFill="1" applyBorder="1" applyAlignment="1" applyProtection="1">
      <alignment horizontal="center" vertical="top"/>
    </xf>
    <xf numFmtId="0" fontId="16" fillId="0" borderId="1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7" fillId="0" borderId="14" xfId="0" applyFont="1" applyFill="1" applyBorder="1" applyAlignment="1" applyProtection="1">
      <alignment vertical="top"/>
    </xf>
    <xf numFmtId="0" fontId="17" fillId="0" borderId="15" xfId="0" applyFont="1" applyFill="1" applyBorder="1" applyAlignment="1" applyProtection="1">
      <alignment vertical="top"/>
    </xf>
    <xf numFmtId="0" fontId="16" fillId="0" borderId="11" xfId="0" applyFont="1" applyFill="1" applyBorder="1" applyAlignment="1" applyProtection="1">
      <alignment vertical="top"/>
    </xf>
    <xf numFmtId="0" fontId="16" fillId="0" borderId="13" xfId="2" applyFont="1" applyFill="1" applyBorder="1" applyAlignment="1" applyProtection="1">
      <alignment vertical="center"/>
    </xf>
    <xf numFmtId="0" fontId="16" fillId="0" borderId="7" xfId="2" applyFont="1" applyFill="1" applyBorder="1" applyAlignment="1" applyProtection="1">
      <alignment vertical="center"/>
    </xf>
    <xf numFmtId="0" fontId="16" fillId="0" borderId="7" xfId="0" applyFont="1" applyFill="1" applyBorder="1" applyAlignment="1" applyProtection="1">
      <alignment horizontal="right" vertical="top" wrapText="1"/>
    </xf>
    <xf numFmtId="0" fontId="16" fillId="0" borderId="0" xfId="2" applyFont="1" applyFill="1" applyBorder="1" applyAlignment="1" applyProtection="1">
      <alignment vertical="center"/>
    </xf>
    <xf numFmtId="0" fontId="16" fillId="0" borderId="0" xfId="2" applyFont="1" applyFill="1" applyBorder="1" applyAlignment="1" applyProtection="1">
      <alignment horizontal="center" vertical="center"/>
    </xf>
    <xf numFmtId="0" fontId="16" fillId="0" borderId="15" xfId="0" applyFont="1" applyFill="1" applyBorder="1" applyAlignment="1" applyProtection="1">
      <alignment horizontal="left" vertical="top"/>
    </xf>
    <xf numFmtId="0" fontId="17" fillId="0" borderId="13" xfId="0" applyFont="1" applyFill="1" applyBorder="1" applyAlignment="1" applyProtection="1">
      <alignment vertical="top"/>
    </xf>
    <xf numFmtId="0" fontId="17" fillId="0" borderId="0" xfId="0" applyFont="1" applyFill="1" applyBorder="1" applyAlignment="1" applyProtection="1">
      <alignment vertical="top"/>
    </xf>
    <xf numFmtId="0" fontId="17" fillId="0" borderId="0" xfId="0" applyFont="1" applyBorder="1" applyAlignment="1" applyProtection="1">
      <alignment vertical="center"/>
    </xf>
    <xf numFmtId="0" fontId="17" fillId="0" borderId="12" xfId="0" applyFont="1" applyBorder="1" applyAlignment="1" applyProtection="1">
      <alignment vertical="center"/>
    </xf>
    <xf numFmtId="0" fontId="17" fillId="0" borderId="0" xfId="2" applyFont="1" applyBorder="1" applyAlignment="1" applyProtection="1">
      <alignment vertical="center"/>
    </xf>
    <xf numFmtId="0" fontId="17" fillId="0" borderId="0" xfId="2" applyFont="1" applyBorder="1" applyAlignment="1" applyProtection="1">
      <alignment horizontal="left" vertical="center" wrapText="1"/>
    </xf>
    <xf numFmtId="0" fontId="17" fillId="0" borderId="0" xfId="0" applyFont="1" applyBorder="1" applyAlignment="1" applyProtection="1">
      <alignment horizontal="left" vertical="top"/>
    </xf>
    <xf numFmtId="0" fontId="17" fillId="0" borderId="7" xfId="0" applyFont="1" applyBorder="1" applyAlignment="1" applyProtection="1">
      <alignment vertical="center"/>
    </xf>
    <xf numFmtId="0" fontId="17" fillId="0" borderId="7" xfId="2" applyFont="1" applyBorder="1" applyAlignment="1" applyProtection="1">
      <alignment vertical="center"/>
    </xf>
    <xf numFmtId="0" fontId="17" fillId="0" borderId="7" xfId="2" applyFont="1" applyBorder="1" applyAlignment="1" applyProtection="1">
      <alignment horizontal="left" vertical="center" wrapText="1"/>
    </xf>
    <xf numFmtId="0" fontId="17" fillId="0" borderId="8" xfId="0" applyFont="1" applyBorder="1" applyAlignment="1" applyProtection="1">
      <alignment vertical="center"/>
    </xf>
    <xf numFmtId="0" fontId="9" fillId="0" borderId="7" xfId="0" applyFont="1" applyFill="1" applyBorder="1" applyAlignment="1">
      <alignment horizontal="center" vertical="top"/>
    </xf>
    <xf numFmtId="0" fontId="16" fillId="0" borderId="15" xfId="0" applyFont="1" applyFill="1" applyBorder="1" applyAlignment="1" applyProtection="1">
      <alignment vertical="center"/>
    </xf>
    <xf numFmtId="0" fontId="16" fillId="0" borderId="16" xfId="0" applyFont="1" applyFill="1" applyBorder="1" applyAlignment="1" applyProtection="1">
      <alignment vertical="center"/>
    </xf>
    <xf numFmtId="9" fontId="7" fillId="0" borderId="19" xfId="0" applyNumberFormat="1" applyFont="1" applyFill="1" applyBorder="1" applyAlignment="1">
      <alignment horizontal="center" vertical="center" wrapText="1"/>
    </xf>
    <xf numFmtId="0" fontId="0" fillId="0" borderId="0" xfId="0" applyAlignment="1">
      <alignment vertical="center"/>
    </xf>
    <xf numFmtId="0" fontId="7" fillId="0" borderId="9" xfId="0" applyFont="1" applyFill="1" applyBorder="1" applyAlignment="1">
      <alignment horizontal="center" vertical="center" wrapText="1"/>
    </xf>
    <xf numFmtId="0" fontId="16" fillId="0" borderId="0" xfId="0" applyFont="1" applyFill="1" applyBorder="1" applyAlignment="1" applyProtection="1">
      <alignment horizontal="right" vertical="top" wrapText="1"/>
    </xf>
    <xf numFmtId="0" fontId="16" fillId="0" borderId="11"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11" xfId="0" applyFont="1" applyFill="1" applyBorder="1" applyAlignment="1" applyProtection="1">
      <alignment horizontal="right" vertical="top"/>
    </xf>
    <xf numFmtId="0" fontId="16" fillId="0" borderId="0" xfId="0" applyFont="1" applyFill="1" applyBorder="1" applyAlignment="1" applyProtection="1">
      <alignment horizontal="right" vertical="top"/>
    </xf>
    <xf numFmtId="0" fontId="5" fillId="3" borderId="14" xfId="0" applyFont="1" applyFill="1" applyBorder="1" applyAlignment="1">
      <alignment vertical="top" wrapText="1"/>
    </xf>
    <xf numFmtId="0" fontId="5" fillId="3" borderId="15" xfId="0" applyFont="1" applyFill="1" applyBorder="1" applyAlignment="1">
      <alignment vertical="top" wrapText="1"/>
    </xf>
    <xf numFmtId="0" fontId="5" fillId="3" borderId="16" xfId="0" applyFont="1" applyFill="1" applyBorder="1" applyAlignment="1">
      <alignment vertical="top" wrapText="1"/>
    </xf>
    <xf numFmtId="0" fontId="11"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6" fillId="0" borderId="11" xfId="0" applyFont="1" applyFill="1" applyBorder="1" applyAlignment="1" applyProtection="1">
      <alignment vertical="center"/>
    </xf>
    <xf numFmtId="0" fontId="16" fillId="0" borderId="26" xfId="2" applyFont="1" applyFill="1" applyBorder="1" applyAlignment="1" applyProtection="1">
      <alignment horizontal="right" vertical="top"/>
    </xf>
    <xf numFmtId="0" fontId="16" fillId="0" borderId="0" xfId="2" applyFont="1" applyFill="1" applyBorder="1" applyAlignment="1" applyProtection="1">
      <alignment horizontal="right" vertical="top" wrapText="1"/>
    </xf>
    <xf numFmtId="0" fontId="16" fillId="0" borderId="12" xfId="2" applyFont="1" applyFill="1" applyBorder="1" applyAlignment="1" applyProtection="1">
      <alignment vertical="top" wrapText="1"/>
    </xf>
    <xf numFmtId="0" fontId="17" fillId="0" borderId="0" xfId="0" applyFont="1" applyBorder="1" applyAlignment="1" applyProtection="1">
      <alignment horizontal="right" vertical="top"/>
    </xf>
    <xf numFmtId="0" fontId="16" fillId="0" borderId="13" xfId="0" applyFont="1" applyFill="1" applyBorder="1" applyAlignment="1" applyProtection="1">
      <alignment horizontal="right" vertical="top"/>
    </xf>
    <xf numFmtId="0" fontId="16" fillId="0" borderId="0" xfId="0" applyFont="1" applyFill="1" applyBorder="1" applyAlignment="1" applyProtection="1">
      <alignment horizontal="right" vertical="top" wrapText="1"/>
      <protection locked="0"/>
    </xf>
    <xf numFmtId="0" fontId="16" fillId="0" borderId="35" xfId="0" applyFont="1" applyFill="1" applyBorder="1" applyAlignment="1" applyProtection="1">
      <alignment vertical="top" wrapText="1"/>
      <protection locked="0"/>
    </xf>
    <xf numFmtId="0" fontId="7" fillId="8" borderId="3" xfId="0" applyFont="1" applyFill="1" applyBorder="1" applyAlignment="1">
      <alignment horizontal="center" vertical="center" wrapText="1"/>
    </xf>
    <xf numFmtId="0" fontId="6" fillId="0" borderId="13" xfId="0" applyFont="1" applyFill="1" applyBorder="1" applyAlignment="1">
      <alignment vertical="top"/>
    </xf>
    <xf numFmtId="0" fontId="6" fillId="0" borderId="7" xfId="0" applyFont="1" applyFill="1" applyBorder="1" applyAlignment="1">
      <alignment vertical="top"/>
    </xf>
    <xf numFmtId="0" fontId="17" fillId="0" borderId="7" xfId="0" applyFont="1" applyBorder="1" applyAlignment="1" applyProtection="1">
      <alignment horizontal="left" vertical="top"/>
    </xf>
    <xf numFmtId="0" fontId="17" fillId="0" borderId="13" xfId="2" applyFont="1" applyBorder="1" applyAlignment="1" applyProtection="1">
      <alignment vertical="center"/>
    </xf>
    <xf numFmtId="1" fontId="7" fillId="0" borderId="5" xfId="2" applyNumberFormat="1" applyFont="1" applyBorder="1" applyAlignment="1">
      <alignment horizontal="center"/>
    </xf>
    <xf numFmtId="9" fontId="7" fillId="0" borderId="5" xfId="2" applyNumberFormat="1" applyFont="1" applyBorder="1" applyAlignment="1">
      <alignment horizontal="center"/>
    </xf>
    <xf numFmtId="0" fontId="16" fillId="0" borderId="0" xfId="0" applyFont="1" applyFill="1" applyBorder="1" applyAlignment="1" applyProtection="1">
      <alignment horizontal="right" vertical="top"/>
    </xf>
    <xf numFmtId="0" fontId="16" fillId="0" borderId="31" xfId="0" applyFont="1" applyFill="1" applyBorder="1" applyAlignment="1" applyProtection="1">
      <alignment vertical="top"/>
    </xf>
    <xf numFmtId="0" fontId="16" fillId="0" borderId="26" xfId="0" applyFont="1" applyFill="1" applyBorder="1" applyAlignment="1" applyProtection="1">
      <alignment vertical="top"/>
    </xf>
    <xf numFmtId="0" fontId="16" fillId="0" borderId="0" xfId="0" applyFont="1" applyFill="1" applyBorder="1" applyAlignment="1" applyProtection="1">
      <alignment vertical="top"/>
    </xf>
    <xf numFmtId="0" fontId="7" fillId="0" borderId="3"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wrapText="1"/>
    </xf>
    <xf numFmtId="0" fontId="7" fillId="0" borderId="14" xfId="0" applyFont="1" applyFill="1" applyBorder="1" applyAlignment="1"/>
    <xf numFmtId="0" fontId="7" fillId="9" borderId="9"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6"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6" xfId="0" applyFont="1" applyFill="1" applyBorder="1" applyAlignment="1">
      <alignment horizontal="center" vertical="center"/>
    </xf>
    <xf numFmtId="0" fontId="16" fillId="0" borderId="34" xfId="0" applyFont="1" applyFill="1" applyBorder="1" applyAlignment="1" applyProtection="1">
      <alignment vertical="top" wrapText="1"/>
      <protection locked="0"/>
    </xf>
    <xf numFmtId="0" fontId="18" fillId="0" borderId="15" xfId="0" applyFont="1" applyFill="1" applyBorder="1" applyAlignment="1" applyProtection="1">
      <alignment horizontal="left" vertical="center"/>
    </xf>
    <xf numFmtId="0" fontId="22" fillId="0" borderId="15" xfId="0" applyFont="1" applyBorder="1" applyAlignment="1" applyProtection="1">
      <alignment horizontal="right" vertical="top"/>
    </xf>
    <xf numFmtId="0" fontId="23" fillId="0" borderId="9" xfId="0" applyFont="1" applyBorder="1" applyAlignment="1">
      <alignment horizontal="center" vertical="center"/>
    </xf>
    <xf numFmtId="0" fontId="17" fillId="0" borderId="9" xfId="2" applyFont="1" applyBorder="1" applyAlignment="1" applyProtection="1">
      <alignment horizontal="center" vertical="center"/>
    </xf>
    <xf numFmtId="0" fontId="5" fillId="11" borderId="9"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3" xfId="0" applyFont="1" applyFill="1" applyBorder="1" applyAlignment="1">
      <alignment horizontal="center" vertical="center"/>
    </xf>
    <xf numFmtId="0" fontId="5" fillId="12" borderId="9" xfId="0" applyFont="1" applyFill="1" applyBorder="1" applyAlignment="1">
      <alignment horizontal="center" vertical="center"/>
    </xf>
    <xf numFmtId="0" fontId="7" fillId="10" borderId="9" xfId="0" applyFont="1" applyFill="1" applyBorder="1" applyAlignment="1">
      <alignment horizontal="center" vertical="center"/>
    </xf>
    <xf numFmtId="0" fontId="7" fillId="0" borderId="10" xfId="0" applyFont="1" applyFill="1" applyBorder="1" applyAlignment="1">
      <alignment horizontal="right" vertical="center" wrapText="1"/>
    </xf>
    <xf numFmtId="0" fontId="3" fillId="2" borderId="1" xfId="0" applyFont="1" applyFill="1" applyBorder="1" applyAlignment="1">
      <alignment horizontal="center"/>
    </xf>
    <xf numFmtId="0" fontId="3" fillId="2" borderId="22" xfId="0" applyFont="1" applyFill="1" applyBorder="1" applyAlignment="1">
      <alignment horizontal="center"/>
    </xf>
    <xf numFmtId="0" fontId="16" fillId="0" borderId="0" xfId="2" applyFont="1" applyFill="1" applyBorder="1" applyAlignment="1" applyProtection="1">
      <alignment horizontal="right" vertical="center"/>
    </xf>
    <xf numFmtId="0" fontId="16" fillId="0" borderId="11" xfId="2" applyFont="1" applyFill="1" applyBorder="1" applyAlignment="1" applyProtection="1">
      <alignment horizontal="right" vertical="center"/>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0" xfId="0" applyFont="1" applyFill="1" applyBorder="1" applyAlignment="1" applyProtection="1">
      <alignment horizontal="right" vertical="top"/>
    </xf>
    <xf numFmtId="0" fontId="5" fillId="0" borderId="36" xfId="0" applyFont="1" applyFill="1" applyBorder="1" applyAlignment="1" applyProtection="1">
      <alignment vertical="top" wrapText="1"/>
      <protection locked="0"/>
    </xf>
    <xf numFmtId="0" fontId="5" fillId="0" borderId="29" xfId="0" applyFont="1" applyFill="1" applyBorder="1" applyAlignment="1" applyProtection="1">
      <alignment vertical="top" wrapText="1"/>
      <protection locked="0"/>
    </xf>
    <xf numFmtId="0" fontId="5" fillId="0" borderId="30" xfId="0" applyFont="1" applyFill="1" applyBorder="1" applyAlignment="1" applyProtection="1">
      <alignment vertical="top" wrapText="1"/>
      <protection locked="0"/>
    </xf>
    <xf numFmtId="0" fontId="11" fillId="3" borderId="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5" fillId="0" borderId="13"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10" xfId="0" applyFont="1" applyFill="1" applyBorder="1" applyAlignment="1">
      <alignment horizontal="right" vertical="center" wrapText="1"/>
    </xf>
    <xf numFmtId="0" fontId="7" fillId="0" borderId="3"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17" fillId="0" borderId="13" xfId="0" applyFont="1" applyFill="1" applyBorder="1" applyAlignment="1" applyProtection="1">
      <alignment horizontal="center" vertical="top"/>
    </xf>
    <xf numFmtId="0" fontId="17" fillId="0" borderId="7" xfId="0" applyFont="1" applyFill="1" applyBorder="1" applyAlignment="1" applyProtection="1">
      <alignment horizontal="center" vertical="top"/>
    </xf>
    <xf numFmtId="0" fontId="17" fillId="0" borderId="8" xfId="0" applyFont="1" applyFill="1" applyBorder="1" applyAlignment="1" applyProtection="1">
      <alignment horizontal="center" vertical="top"/>
    </xf>
    <xf numFmtId="0" fontId="17" fillId="0" borderId="20" xfId="0" applyFont="1" applyBorder="1" applyAlignment="1" applyProtection="1">
      <alignment horizontal="center" vertical="top"/>
    </xf>
    <xf numFmtId="0" fontId="17" fillId="0" borderId="21" xfId="0" applyFont="1" applyBorder="1" applyAlignment="1" applyProtection="1">
      <alignment horizontal="center" vertical="top"/>
    </xf>
    <xf numFmtId="0" fontId="17" fillId="0" borderId="17" xfId="0" applyFont="1" applyBorder="1" applyAlignment="1" applyProtection="1">
      <alignment horizontal="center" vertical="top" wrapText="1"/>
      <protection locked="0"/>
    </xf>
    <xf numFmtId="0" fontId="17" fillId="0" borderId="18" xfId="0" applyFont="1" applyBorder="1" applyAlignment="1" applyProtection="1">
      <alignment horizontal="center" vertical="top" wrapText="1"/>
      <protection locked="0"/>
    </xf>
    <xf numFmtId="0" fontId="16" fillId="0" borderId="34" xfId="0" applyFont="1" applyFill="1" applyBorder="1" applyAlignment="1" applyProtection="1">
      <alignment horizontal="center" vertical="top" wrapText="1"/>
    </xf>
    <xf numFmtId="0" fontId="16" fillId="0" borderId="35" xfId="0" applyFont="1" applyFill="1" applyBorder="1" applyAlignment="1" applyProtection="1">
      <alignment horizontal="center" vertical="top" wrapText="1"/>
    </xf>
    <xf numFmtId="0" fontId="20" fillId="13" borderId="10" xfId="0" applyFont="1" applyFill="1" applyBorder="1" applyAlignment="1" applyProtection="1">
      <alignment horizontal="center" vertical="center"/>
    </xf>
    <xf numFmtId="0" fontId="20" fillId="13" borderId="6" xfId="0" applyFont="1" applyFill="1" applyBorder="1" applyAlignment="1" applyProtection="1">
      <alignment horizontal="center" vertical="center"/>
    </xf>
    <xf numFmtId="0" fontId="6" fillId="10" borderId="3" xfId="0" applyFont="1" applyFill="1" applyBorder="1" applyAlignment="1">
      <alignment horizontal="center" vertical="top" wrapText="1"/>
    </xf>
    <xf numFmtId="0" fontId="6" fillId="10" borderId="10" xfId="0" applyFont="1" applyFill="1" applyBorder="1" applyAlignment="1">
      <alignment horizontal="center" vertical="top" wrapText="1"/>
    </xf>
    <xf numFmtId="0" fontId="6" fillId="10" borderId="6" xfId="0" applyFont="1" applyFill="1" applyBorder="1" applyAlignment="1">
      <alignment horizontal="center" vertical="top" wrapText="1"/>
    </xf>
    <xf numFmtId="0" fontId="17" fillId="0" borderId="14" xfId="0" applyFont="1" applyFill="1" applyBorder="1" applyAlignment="1" applyProtection="1">
      <alignment horizontal="center" vertical="top"/>
    </xf>
    <xf numFmtId="0" fontId="17" fillId="0" borderId="15" xfId="0" applyFont="1" applyFill="1" applyBorder="1" applyAlignment="1" applyProtection="1">
      <alignment horizontal="center" vertical="top"/>
    </xf>
    <xf numFmtId="0" fontId="17" fillId="0" borderId="16" xfId="0" applyFont="1" applyFill="1" applyBorder="1" applyAlignment="1" applyProtection="1">
      <alignment horizontal="center" vertical="top"/>
    </xf>
    <xf numFmtId="0" fontId="6" fillId="10" borderId="10" xfId="0" applyFont="1" applyFill="1" applyBorder="1" applyAlignment="1">
      <alignment horizontal="center" vertical="top"/>
    </xf>
    <xf numFmtId="0" fontId="6" fillId="10" borderId="6" xfId="0" applyFont="1" applyFill="1" applyBorder="1" applyAlignment="1">
      <alignment horizontal="center" vertical="top"/>
    </xf>
    <xf numFmtId="0" fontId="16" fillId="0" borderId="11"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7" fillId="0" borderId="29" xfId="0" applyFont="1" applyBorder="1" applyAlignment="1" applyProtection="1">
      <alignment horizontal="center" vertical="top"/>
      <protection locked="0"/>
    </xf>
    <xf numFmtId="0" fontId="17" fillId="0" borderId="30" xfId="0" applyFont="1" applyBorder="1" applyAlignment="1" applyProtection="1">
      <alignment horizontal="center" vertical="top"/>
      <protection locked="0"/>
    </xf>
    <xf numFmtId="0" fontId="17" fillId="0" borderId="32" xfId="0" applyFont="1" applyBorder="1" applyAlignment="1" applyProtection="1">
      <alignment horizontal="center" vertical="top"/>
    </xf>
    <xf numFmtId="0" fontId="17" fillId="0" borderId="33" xfId="0" applyFont="1" applyBorder="1" applyAlignment="1" applyProtection="1">
      <alignment horizontal="center" vertical="top"/>
    </xf>
    <xf numFmtId="0" fontId="17" fillId="0" borderId="29" xfId="0" applyFont="1" applyBorder="1" applyAlignment="1" applyProtection="1">
      <alignment horizontal="center" vertical="top"/>
    </xf>
    <xf numFmtId="0" fontId="17" fillId="0" borderId="30" xfId="0" applyFont="1" applyBorder="1" applyAlignment="1" applyProtection="1">
      <alignment horizontal="center" vertical="top"/>
    </xf>
    <xf numFmtId="0" fontId="16" fillId="0" borderId="29"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9" fillId="3" borderId="9" xfId="0" applyFont="1" applyFill="1" applyBorder="1" applyAlignment="1">
      <alignment horizontal="center" vertical="center" wrapText="1"/>
    </xf>
    <xf numFmtId="0" fontId="16" fillId="0" borderId="29" xfId="0" applyFont="1" applyFill="1" applyBorder="1" applyAlignment="1" applyProtection="1">
      <alignment horizontal="center" vertical="top"/>
    </xf>
    <xf numFmtId="0" fontId="16" fillId="0" borderId="30" xfId="0" applyFont="1" applyFill="1" applyBorder="1" applyAlignment="1" applyProtection="1">
      <alignment horizontal="center" vertical="top"/>
    </xf>
    <xf numFmtId="0" fontId="6" fillId="3" borderId="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right" vertical="top" wrapText="1"/>
    </xf>
    <xf numFmtId="0" fontId="6" fillId="3" borderId="10" xfId="0" applyFont="1" applyFill="1" applyBorder="1" applyAlignment="1">
      <alignment horizontal="right" vertical="top" wrapText="1"/>
    </xf>
    <xf numFmtId="0" fontId="6" fillId="3" borderId="6" xfId="0" applyFont="1" applyFill="1" applyBorder="1" applyAlignment="1">
      <alignment horizontal="right" vertical="top" wrapText="1"/>
    </xf>
    <xf numFmtId="0" fontId="19" fillId="10" borderId="24" xfId="0" applyFont="1" applyFill="1" applyBorder="1" applyAlignment="1" applyProtection="1">
      <alignment horizontal="center" vertical="center"/>
    </xf>
    <xf numFmtId="0" fontId="19" fillId="10" borderId="25" xfId="0" applyFont="1" applyFill="1" applyBorder="1" applyAlignment="1" applyProtection="1">
      <alignment horizontal="center" vertical="center"/>
    </xf>
    <xf numFmtId="0" fontId="17" fillId="0" borderId="27" xfId="0" applyFont="1" applyBorder="1" applyAlignment="1" applyProtection="1">
      <alignment horizontal="center" vertical="top"/>
    </xf>
    <xf numFmtId="0" fontId="17" fillId="0" borderId="28" xfId="0" applyFont="1" applyBorder="1" applyAlignment="1" applyProtection="1">
      <alignment horizontal="center" vertical="top"/>
    </xf>
    <xf numFmtId="0" fontId="9" fillId="3" borderId="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5" fillId="0" borderId="3" xfId="0" quotePrefix="1"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6" fillId="3" borderId="3"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16" fillId="0" borderId="34"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7" fillId="4" borderId="3" xfId="0" applyFont="1" applyFill="1" applyBorder="1" applyAlignment="1">
      <alignment horizontal="left" vertical="center"/>
    </xf>
    <xf numFmtId="0" fontId="7" fillId="4" borderId="10" xfId="0" applyFont="1" applyFill="1" applyBorder="1" applyAlignment="1">
      <alignment horizontal="left" vertical="center"/>
    </xf>
    <xf numFmtId="0" fontId="7" fillId="4" borderId="6" xfId="0" applyFont="1" applyFill="1" applyBorder="1" applyAlignment="1">
      <alignment horizontal="left" vertical="center"/>
    </xf>
    <xf numFmtId="0" fontId="6" fillId="0" borderId="3" xfId="0" applyFont="1" applyFill="1" applyBorder="1" applyAlignment="1">
      <alignment horizontal="center" vertical="top"/>
    </xf>
    <xf numFmtId="0" fontId="6" fillId="0" borderId="10" xfId="0" applyFont="1" applyFill="1" applyBorder="1" applyAlignment="1">
      <alignment horizontal="center" vertical="top"/>
    </xf>
    <xf numFmtId="0" fontId="6" fillId="0" borderId="6" xfId="0" applyFont="1" applyFill="1" applyBorder="1" applyAlignment="1">
      <alignment horizontal="center" vertical="top"/>
    </xf>
    <xf numFmtId="0" fontId="21" fillId="0" borderId="15" xfId="0" applyFont="1" applyBorder="1" applyAlignment="1" applyProtection="1">
      <alignment horizontal="left" vertical="top" wrapText="1"/>
    </xf>
    <xf numFmtId="0" fontId="21" fillId="0" borderId="16" xfId="0" applyFont="1" applyBorder="1" applyAlignment="1" applyProtection="1">
      <alignment horizontal="left" vertical="top" wrapText="1"/>
    </xf>
    <xf numFmtId="0" fontId="20" fillId="13" borderId="3" xfId="0" applyFont="1" applyFill="1" applyBorder="1" applyAlignment="1" applyProtection="1">
      <alignment horizontal="center" vertical="center" wrapText="1"/>
    </xf>
    <xf numFmtId="0" fontId="19" fillId="10" borderId="23" xfId="0" applyFont="1" applyFill="1" applyBorder="1" applyAlignment="1" applyProtection="1">
      <alignment horizontal="center" vertical="center" wrapText="1"/>
    </xf>
    <xf numFmtId="0" fontId="17" fillId="0" borderId="11"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12"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17" fillId="0" borderId="12" xfId="0" applyFont="1" applyFill="1" applyBorder="1" applyAlignment="1" applyProtection="1">
      <alignment horizontal="left" vertical="top"/>
    </xf>
    <xf numFmtId="0" fontId="9" fillId="9" borderId="10" xfId="0" applyFont="1" applyFill="1" applyBorder="1" applyAlignment="1">
      <alignment horizontal="left" vertical="top"/>
    </xf>
    <xf numFmtId="0" fontId="9" fillId="9" borderId="6" xfId="0" applyFont="1" applyFill="1" applyBorder="1" applyAlignment="1">
      <alignment horizontal="left" vertical="top"/>
    </xf>
    <xf numFmtId="0" fontId="9" fillId="9" borderId="3" xfId="0" applyFont="1" applyFill="1" applyBorder="1" applyAlignment="1">
      <alignment horizontal="left" vertical="top" wrapText="1"/>
    </xf>
    <xf numFmtId="0" fontId="9" fillId="5" borderId="10" xfId="0" applyFont="1" applyFill="1" applyBorder="1" applyAlignment="1">
      <alignment horizontal="left" vertical="top"/>
    </xf>
    <xf numFmtId="0" fontId="9" fillId="5" borderId="6" xfId="0" applyFont="1" applyFill="1" applyBorder="1" applyAlignment="1">
      <alignment horizontal="left" vertical="top"/>
    </xf>
    <xf numFmtId="0" fontId="9" fillId="6" borderId="10" xfId="0" applyFont="1" applyFill="1" applyBorder="1" applyAlignment="1">
      <alignment horizontal="left" vertical="top"/>
    </xf>
    <xf numFmtId="0" fontId="9" fillId="6" borderId="6" xfId="0" applyFont="1" applyFill="1" applyBorder="1" applyAlignment="1">
      <alignment horizontal="left" vertical="top"/>
    </xf>
    <xf numFmtId="0" fontId="9" fillId="5" borderId="3" xfId="0" applyFont="1" applyFill="1" applyBorder="1" applyAlignment="1">
      <alignment horizontal="left" vertical="top" wrapText="1"/>
    </xf>
    <xf numFmtId="0" fontId="9" fillId="6" borderId="3" xfId="0" applyFont="1" applyFill="1" applyBorder="1" applyAlignment="1">
      <alignment horizontal="left" vertical="top" wrapText="1"/>
    </xf>
    <xf numFmtId="0" fontId="7" fillId="10" borderId="9" xfId="0" applyFont="1" applyFill="1" applyBorder="1" applyAlignment="1">
      <alignment horizontal="center" vertical="center" wrapText="1"/>
    </xf>
    <xf numFmtId="0" fontId="7" fillId="0" borderId="15" xfId="0" applyFont="1" applyFill="1" applyBorder="1" applyAlignment="1">
      <alignment horizontal="right" wrapText="1"/>
    </xf>
  </cellXfs>
  <cellStyles count="3">
    <cellStyle name="Hyperlink" xfId="1" builtinId="8"/>
    <cellStyle name="Normal" xfId="0" builtinId="0"/>
    <cellStyle name="Normal_Worksheet" xfId="2"/>
  </cellStyles>
  <dxfs count="17">
    <dxf>
      <fill>
        <patternFill>
          <bgColor rgb="FFFF5050"/>
        </patternFill>
      </fill>
    </dxf>
    <dxf>
      <fill>
        <patternFill>
          <bgColor rgb="FFFFFF00"/>
        </patternFill>
      </fill>
    </dxf>
    <dxf>
      <fill>
        <patternFill>
          <bgColor rgb="FF00FF00"/>
        </patternFill>
      </fill>
    </dxf>
    <dxf>
      <fill>
        <patternFill>
          <bgColor rgb="FFFF5050"/>
        </patternFill>
      </fill>
    </dxf>
    <dxf>
      <fill>
        <patternFill>
          <bgColor rgb="FFFF5050"/>
        </patternFill>
      </fill>
    </dxf>
    <dxf>
      <font>
        <color theme="0"/>
      </font>
      <fill>
        <patternFill patternType="none">
          <bgColor auto="1"/>
        </patternFill>
      </fill>
    </dxf>
    <dxf>
      <fill>
        <patternFill>
          <bgColor rgb="FFFF5050"/>
        </patternFill>
      </fill>
    </dxf>
    <dxf>
      <fill>
        <patternFill>
          <bgColor rgb="FFFFFF00"/>
        </patternFill>
      </fill>
    </dxf>
    <dxf>
      <fill>
        <patternFill>
          <bgColor rgb="FF00FF00"/>
        </patternFill>
      </fill>
    </dxf>
    <dxf>
      <fill>
        <patternFill>
          <bgColor rgb="FFFF5050"/>
        </patternFill>
      </fill>
    </dxf>
    <dxf>
      <fill>
        <patternFill>
          <bgColor rgb="FFFFFF00"/>
        </patternFill>
      </fill>
    </dxf>
    <dxf>
      <fill>
        <patternFill>
          <bgColor rgb="FF00FF00"/>
        </patternFill>
      </fill>
    </dxf>
    <dxf>
      <fill>
        <patternFill>
          <bgColor rgb="FFFF5050"/>
        </patternFill>
      </fill>
    </dxf>
    <dxf>
      <fill>
        <patternFill>
          <bgColor rgb="FFFFFF00"/>
        </patternFill>
      </fill>
    </dxf>
    <dxf>
      <fill>
        <patternFill>
          <bgColor rgb="FF00FF00"/>
        </patternFill>
      </fill>
    </dxf>
    <dxf>
      <fill>
        <patternFill>
          <bgColor rgb="FFFF5050"/>
        </patternFill>
      </fill>
    </dxf>
    <dxf>
      <fill>
        <patternFill>
          <bgColor rgb="FFFFFF00"/>
        </patternFill>
      </fill>
    </dxf>
  </dxfs>
  <tableStyles count="0" defaultTableStyle="TableStyleMedium2" defaultPivotStyle="PivotStyleLight16"/>
  <colors>
    <mruColors>
      <color rgb="FFFF5050"/>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24"/>
  <sheetViews>
    <sheetView showGridLines="0" zoomScaleNormal="100" workbookViewId="0">
      <selection activeCell="E8" sqref="E8"/>
    </sheetView>
  </sheetViews>
  <sheetFormatPr defaultColWidth="10.25" defaultRowHeight="15"/>
  <cols>
    <col min="1" max="1" width="6.25" style="2" customWidth="1"/>
    <col min="2" max="2" width="81.5" style="3" customWidth="1"/>
    <col min="3" max="16384" width="10.25" style="2"/>
  </cols>
  <sheetData>
    <row r="1" spans="1:2" s="1" customFormat="1" ht="19.5" thickTop="1" thickBot="1">
      <c r="A1" s="121" t="s">
        <v>32</v>
      </c>
      <c r="B1" s="122"/>
    </row>
    <row r="2" spans="1:2" ht="15.75" thickTop="1"/>
    <row r="3" spans="1:2" ht="15.75">
      <c r="A3" s="4" t="s">
        <v>0</v>
      </c>
    </row>
    <row r="4" spans="1:2" ht="63.75">
      <c r="B4" s="3" t="s">
        <v>43</v>
      </c>
    </row>
    <row r="5" spans="1:2" ht="9.9499999999999993" customHeight="1"/>
    <row r="6" spans="1:2" ht="51">
      <c r="B6" s="3" t="s">
        <v>46</v>
      </c>
    </row>
    <row r="8" spans="1:2" ht="15.75">
      <c r="A8" s="4" t="s">
        <v>1</v>
      </c>
    </row>
    <row r="9" spans="1:2" ht="76.5">
      <c r="B9" s="3" t="s">
        <v>47</v>
      </c>
    </row>
    <row r="10" spans="1:2" ht="9.9499999999999993" customHeight="1"/>
    <row r="11" spans="1:2" ht="102">
      <c r="B11" s="5" t="s">
        <v>27</v>
      </c>
    </row>
    <row r="12" spans="1:2" ht="9.9499999999999993" customHeight="1">
      <c r="B12" s="5"/>
    </row>
    <row r="13" spans="1:2" ht="48.75" customHeight="1">
      <c r="B13" s="5" t="s">
        <v>2</v>
      </c>
    </row>
    <row r="14" spans="1:2" ht="18" customHeight="1"/>
    <row r="15" spans="1:2" ht="15.75">
      <c r="A15" s="4" t="s">
        <v>21</v>
      </c>
    </row>
    <row r="16" spans="1:2" ht="15" customHeight="1">
      <c r="B16" s="3" t="s">
        <v>28</v>
      </c>
    </row>
    <row r="17" spans="1:2" ht="7.5" customHeight="1"/>
    <row r="18" spans="1:2">
      <c r="B18" s="33"/>
    </row>
    <row r="22" spans="1:2">
      <c r="A22" s="6"/>
    </row>
    <row r="23" spans="1:2">
      <c r="A23" s="6" t="s">
        <v>20</v>
      </c>
    </row>
    <row r="24" spans="1:2">
      <c r="A24" s="6" t="s">
        <v>19</v>
      </c>
    </row>
  </sheetData>
  <mergeCells count="1">
    <mergeCell ref="A1:B1"/>
  </mergeCells>
  <phoneticPr fontId="2" type="noConversion"/>
  <pageMargins left="0.75" right="0.75" top="1" bottom="1" header="0.5" footer="0.5"/>
  <pageSetup fitToHeight="0" orientation="portrait" r:id="rId1"/>
  <headerFooter alignWithMargins="0">
    <oddFooter>&amp;L&amp;"Arial,Regular"&amp;8&amp;F, Marilyn Dumolien&amp;C&amp;"Arial,Regular"&amp;8&amp;A: Page &amp;P of &amp;N&amp;R&amp;"Arial,Regular"&amp;8Revised:  12Mar09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tabSelected="1" zoomScaleNormal="100" zoomScaleSheetLayoutView="100" workbookViewId="0">
      <selection activeCell="G44" sqref="G44"/>
    </sheetView>
  </sheetViews>
  <sheetFormatPr defaultRowHeight="15.75"/>
  <cols>
    <col min="1" max="1" width="2.75" customWidth="1"/>
    <col min="2" max="2" width="21.25" customWidth="1"/>
    <col min="3" max="3" width="22.625" customWidth="1"/>
    <col min="4" max="4" width="20.75" customWidth="1"/>
    <col min="5" max="5" width="8.625" customWidth="1"/>
    <col min="6" max="6" width="6.125" customWidth="1"/>
    <col min="7" max="7" width="9" customWidth="1"/>
    <col min="8" max="8" width="10.5" customWidth="1"/>
    <col min="9" max="9" width="18.25" customWidth="1"/>
    <col min="11" max="11" width="13" customWidth="1"/>
    <col min="12" max="12" width="9.75" customWidth="1"/>
    <col min="13" max="13" width="10.125" customWidth="1"/>
    <col min="14" max="14" width="0" hidden="1" customWidth="1"/>
  </cols>
  <sheetData>
    <row r="1" spans="1:13" ht="45.75" customHeight="1">
      <c r="A1" s="214" t="s">
        <v>48</v>
      </c>
      <c r="B1" s="156"/>
      <c r="C1" s="156"/>
      <c r="D1" s="156"/>
      <c r="E1" s="156"/>
      <c r="F1" s="156"/>
      <c r="G1" s="156"/>
      <c r="H1" s="156"/>
      <c r="I1" s="156"/>
      <c r="J1" s="156"/>
      <c r="K1" s="156"/>
      <c r="L1" s="156"/>
      <c r="M1" s="157"/>
    </row>
    <row r="2" spans="1:13" ht="47.25" customHeight="1" thickBot="1">
      <c r="A2" s="215" t="s">
        <v>49</v>
      </c>
      <c r="B2" s="187"/>
      <c r="C2" s="187"/>
      <c r="D2" s="187"/>
      <c r="E2" s="187"/>
      <c r="F2" s="188"/>
      <c r="G2" s="215" t="s">
        <v>50</v>
      </c>
      <c r="H2" s="187"/>
      <c r="I2" s="187"/>
      <c r="J2" s="187"/>
      <c r="K2" s="187"/>
      <c r="L2" s="187"/>
      <c r="M2" s="188"/>
    </row>
    <row r="3" spans="1:13" ht="15.75" customHeight="1" thickTop="1">
      <c r="A3" s="34"/>
      <c r="B3" s="82" t="s">
        <v>51</v>
      </c>
      <c r="C3" s="189"/>
      <c r="D3" s="189"/>
      <c r="E3" s="189"/>
      <c r="F3" s="190"/>
      <c r="G3" s="97"/>
      <c r="H3" s="98"/>
      <c r="I3" s="98"/>
      <c r="J3" s="35"/>
      <c r="K3" s="35"/>
      <c r="L3" s="35"/>
      <c r="M3" s="36"/>
    </row>
    <row r="4" spans="1:13" ht="15.75" customHeight="1">
      <c r="A4" s="34"/>
      <c r="B4" s="83"/>
      <c r="C4" s="37"/>
      <c r="D4" s="37"/>
      <c r="E4" s="37"/>
      <c r="F4" s="84"/>
      <c r="G4" s="47"/>
      <c r="H4" s="99"/>
      <c r="I4" s="96" t="s">
        <v>59</v>
      </c>
      <c r="J4" s="168"/>
      <c r="K4" s="168"/>
      <c r="L4" s="168"/>
      <c r="M4" s="169"/>
    </row>
    <row r="5" spans="1:13">
      <c r="A5" s="81"/>
      <c r="B5" s="73" t="s">
        <v>52</v>
      </c>
      <c r="C5" s="174"/>
      <c r="D5" s="174"/>
      <c r="E5" s="174"/>
      <c r="F5" s="175"/>
      <c r="G5" s="85"/>
      <c r="H5" s="85"/>
      <c r="I5" s="85"/>
      <c r="J5" s="170"/>
      <c r="K5" s="170"/>
      <c r="L5" s="170"/>
      <c r="M5" s="171"/>
    </row>
    <row r="6" spans="1:13">
      <c r="A6" s="39"/>
      <c r="B6" s="73" t="s">
        <v>53</v>
      </c>
      <c r="C6" s="174"/>
      <c r="D6" s="174"/>
      <c r="E6" s="174"/>
      <c r="F6" s="175"/>
      <c r="G6" s="166" t="s">
        <v>60</v>
      </c>
      <c r="H6" s="167"/>
      <c r="I6" s="167"/>
      <c r="J6" s="172"/>
      <c r="K6" s="172"/>
      <c r="L6" s="172"/>
      <c r="M6" s="173"/>
    </row>
    <row r="7" spans="1:13">
      <c r="A7" s="40"/>
      <c r="B7" s="75"/>
      <c r="C7" s="176"/>
      <c r="D7" s="176"/>
      <c r="E7" s="176"/>
      <c r="F7" s="177"/>
      <c r="G7" s="123" t="s">
        <v>61</v>
      </c>
      <c r="H7" s="123"/>
      <c r="I7" s="123"/>
      <c r="J7" s="152"/>
      <c r="K7" s="152"/>
      <c r="L7" s="152"/>
      <c r="M7" s="153"/>
    </row>
    <row r="8" spans="1:13">
      <c r="A8" s="41"/>
      <c r="B8" s="42"/>
      <c r="C8" s="174"/>
      <c r="D8" s="174"/>
      <c r="E8" s="174"/>
      <c r="F8" s="175"/>
      <c r="G8" s="73"/>
      <c r="H8" s="73"/>
      <c r="I8" s="87"/>
      <c r="J8" s="152"/>
      <c r="K8" s="152"/>
      <c r="L8" s="152"/>
      <c r="M8" s="153"/>
    </row>
    <row r="9" spans="1:13">
      <c r="A9" s="43"/>
      <c r="B9" s="44"/>
      <c r="C9" s="204"/>
      <c r="D9" s="204"/>
      <c r="E9" s="204"/>
      <c r="F9" s="205"/>
      <c r="G9" s="123" t="s">
        <v>62</v>
      </c>
      <c r="H9" s="123"/>
      <c r="I9" s="123"/>
      <c r="J9" s="152"/>
      <c r="K9" s="152"/>
      <c r="L9" s="152"/>
      <c r="M9" s="153"/>
    </row>
    <row r="10" spans="1:13">
      <c r="A10" s="45"/>
      <c r="B10" s="46"/>
      <c r="C10" s="46"/>
      <c r="D10" s="111" t="s">
        <v>54</v>
      </c>
      <c r="E10" s="66"/>
      <c r="F10" s="67"/>
      <c r="G10" s="74"/>
      <c r="H10" s="131" t="s">
        <v>63</v>
      </c>
      <c r="I10" s="131"/>
      <c r="J10" s="152"/>
      <c r="K10" s="152"/>
      <c r="L10" s="152"/>
      <c r="M10" s="153"/>
    </row>
    <row r="11" spans="1:13">
      <c r="A11" s="47"/>
      <c r="B11" s="75" t="s">
        <v>55</v>
      </c>
      <c r="C11" s="179"/>
      <c r="D11" s="179"/>
      <c r="E11" s="179"/>
      <c r="F11" s="180"/>
      <c r="G11" s="72"/>
      <c r="H11" s="75"/>
      <c r="I11" s="87"/>
      <c r="J11" s="152"/>
      <c r="K11" s="152"/>
      <c r="L11" s="152"/>
      <c r="M11" s="153"/>
    </row>
    <row r="12" spans="1:13">
      <c r="A12" s="81"/>
      <c r="B12" s="73" t="s">
        <v>56</v>
      </c>
      <c r="C12" s="179"/>
      <c r="D12" s="179"/>
      <c r="E12" s="179"/>
      <c r="F12" s="180"/>
      <c r="G12" s="124" t="s">
        <v>64</v>
      </c>
      <c r="H12" s="123"/>
      <c r="I12" s="123"/>
      <c r="J12" s="152"/>
      <c r="K12" s="152"/>
      <c r="L12" s="152"/>
      <c r="M12" s="153"/>
    </row>
    <row r="13" spans="1:13">
      <c r="A13" s="47"/>
      <c r="B13" s="75" t="s">
        <v>57</v>
      </c>
      <c r="C13" s="179"/>
      <c r="D13" s="179"/>
      <c r="E13" s="179"/>
      <c r="F13" s="180"/>
      <c r="G13" s="131" t="s">
        <v>65</v>
      </c>
      <c r="H13" s="131"/>
      <c r="I13" s="131"/>
      <c r="J13" s="152"/>
      <c r="K13" s="152"/>
      <c r="L13" s="152"/>
      <c r="M13" s="153"/>
    </row>
    <row r="14" spans="1:13">
      <c r="A14" s="47"/>
      <c r="B14" s="75" t="s">
        <v>58</v>
      </c>
      <c r="C14" s="179"/>
      <c r="D14" s="179"/>
      <c r="E14" s="179"/>
      <c r="F14" s="180"/>
      <c r="G14" s="74"/>
      <c r="H14" s="71"/>
      <c r="I14" s="87"/>
      <c r="J14" s="152"/>
      <c r="K14" s="152"/>
      <c r="L14" s="152"/>
      <c r="M14" s="153"/>
    </row>
    <row r="15" spans="1:13">
      <c r="A15" s="48"/>
      <c r="B15" s="49"/>
      <c r="C15" s="49"/>
      <c r="D15" s="110"/>
      <c r="E15" s="110"/>
      <c r="F15" s="88"/>
      <c r="G15" s="86"/>
      <c r="H15" s="50"/>
      <c r="I15" s="50"/>
      <c r="J15" s="154"/>
      <c r="K15" s="154"/>
      <c r="L15" s="154"/>
      <c r="M15" s="155"/>
    </row>
    <row r="16" spans="1:13" ht="7.5" customHeight="1">
      <c r="A16" s="51"/>
      <c r="B16" s="51"/>
      <c r="C16" s="51"/>
      <c r="D16" s="51"/>
      <c r="E16" s="51"/>
      <c r="F16" s="51"/>
      <c r="G16" s="52"/>
      <c r="H16" s="52"/>
      <c r="I16" s="52"/>
      <c r="J16" s="52"/>
      <c r="K16" s="52"/>
      <c r="L16" s="52"/>
      <c r="M16" s="52"/>
    </row>
    <row r="17" spans="1:16">
      <c r="A17" s="45"/>
      <c r="B17" s="53"/>
      <c r="C17" s="112" t="s">
        <v>66</v>
      </c>
      <c r="D17" s="150"/>
      <c r="E17" s="150"/>
      <c r="F17" s="150"/>
      <c r="G17" s="150"/>
      <c r="H17" s="150"/>
      <c r="I17" s="150"/>
      <c r="J17" s="150"/>
      <c r="K17" s="150"/>
      <c r="L17" s="150"/>
      <c r="M17" s="151"/>
    </row>
    <row r="18" spans="1:16">
      <c r="A18" s="147"/>
      <c r="B18" s="148"/>
      <c r="C18" s="148"/>
      <c r="D18" s="148"/>
      <c r="E18" s="148"/>
      <c r="F18" s="148"/>
      <c r="G18" s="148"/>
      <c r="H18" s="148"/>
      <c r="I18" s="148"/>
      <c r="J18" s="148"/>
      <c r="K18" s="148"/>
      <c r="L18" s="148"/>
      <c r="M18" s="149"/>
    </row>
    <row r="19" spans="1:16" ht="6.75" customHeight="1">
      <c r="A19" s="55"/>
      <c r="B19" s="38"/>
      <c r="C19" s="56"/>
      <c r="D19" s="56"/>
      <c r="E19" s="56"/>
      <c r="F19" s="56"/>
      <c r="G19" s="56"/>
      <c r="H19" s="56"/>
      <c r="I19" s="56"/>
      <c r="J19" s="56"/>
      <c r="K19" s="38"/>
      <c r="L19" s="38"/>
      <c r="M19" s="38"/>
    </row>
    <row r="20" spans="1:16" ht="34.5" customHeight="1">
      <c r="A20" s="158" t="s">
        <v>67</v>
      </c>
      <c r="B20" s="164"/>
      <c r="C20" s="164"/>
      <c r="D20" s="164"/>
      <c r="E20" s="164"/>
      <c r="F20" s="164"/>
      <c r="G20" s="158" t="s">
        <v>68</v>
      </c>
      <c r="H20" s="164"/>
      <c r="I20" s="164"/>
      <c r="J20" s="164"/>
      <c r="K20" s="164"/>
      <c r="L20" s="164"/>
      <c r="M20" s="165"/>
    </row>
    <row r="21" spans="1:16" ht="57.75" customHeight="1">
      <c r="A21" s="45"/>
      <c r="B21" s="212" t="s">
        <v>81</v>
      </c>
      <c r="C21" s="212"/>
      <c r="D21" s="212"/>
      <c r="E21" s="212"/>
      <c r="F21" s="213"/>
      <c r="G21" s="209"/>
      <c r="H21" s="210"/>
      <c r="I21" s="210"/>
      <c r="J21" s="210"/>
      <c r="K21" s="211"/>
      <c r="L21" s="230" t="s">
        <v>72</v>
      </c>
      <c r="M21" s="230" t="s">
        <v>73</v>
      </c>
    </row>
    <row r="22" spans="1:16" ht="30.75" customHeight="1">
      <c r="A22" s="216" t="s">
        <v>82</v>
      </c>
      <c r="B22" s="217"/>
      <c r="C22" s="217"/>
      <c r="D22" s="218"/>
      <c r="E22" s="114"/>
      <c r="G22" s="223" t="s">
        <v>69</v>
      </c>
      <c r="H22" s="221"/>
      <c r="I22" s="221"/>
      <c r="J22" s="221"/>
      <c r="K22" s="222"/>
      <c r="L22" s="104" t="s">
        <v>35</v>
      </c>
      <c r="M22" s="105" t="s">
        <v>37</v>
      </c>
    </row>
    <row r="23" spans="1:16" ht="36" customHeight="1">
      <c r="A23" s="216" t="s">
        <v>83</v>
      </c>
      <c r="B23" s="219"/>
      <c r="C23" s="219"/>
      <c r="D23" s="220"/>
      <c r="E23" s="114"/>
      <c r="G23" s="228" t="s">
        <v>70</v>
      </c>
      <c r="H23" s="224"/>
      <c r="I23" s="224"/>
      <c r="J23" s="224"/>
      <c r="K23" s="225"/>
      <c r="L23" s="106" t="s">
        <v>36</v>
      </c>
      <c r="M23" s="107" t="s">
        <v>38</v>
      </c>
    </row>
    <row r="24" spans="1:16" ht="42.75" customHeight="1">
      <c r="A24" s="216" t="s">
        <v>84</v>
      </c>
      <c r="B24" s="219"/>
      <c r="C24" s="219"/>
      <c r="D24" s="220"/>
      <c r="E24" s="114"/>
      <c r="G24" s="229" t="s">
        <v>71</v>
      </c>
      <c r="H24" s="226"/>
      <c r="I24" s="226"/>
      <c r="J24" s="226"/>
      <c r="K24" s="227"/>
      <c r="L24" s="108" t="s">
        <v>30</v>
      </c>
      <c r="M24" s="109" t="s">
        <v>41</v>
      </c>
    </row>
    <row r="25" spans="1:16" ht="4.5" customHeight="1">
      <c r="A25" s="54"/>
      <c r="B25" s="92"/>
      <c r="C25" s="61"/>
      <c r="D25" s="61"/>
      <c r="E25" s="62"/>
      <c r="F25" s="62"/>
      <c r="G25" s="93"/>
      <c r="H25" s="62"/>
      <c r="I25" s="63"/>
      <c r="J25" s="63"/>
      <c r="K25" s="63"/>
      <c r="L25" s="63"/>
      <c r="M25" s="64"/>
    </row>
    <row r="26" spans="1:16" ht="6" customHeight="1">
      <c r="A26" s="161"/>
      <c r="B26" s="162"/>
      <c r="C26" s="162"/>
      <c r="D26" s="162"/>
      <c r="E26" s="162"/>
      <c r="F26" s="162"/>
      <c r="G26" s="162"/>
      <c r="H26" s="162"/>
      <c r="I26" s="162"/>
      <c r="J26" s="162"/>
      <c r="K26" s="162"/>
      <c r="L26" s="162"/>
      <c r="M26" s="163"/>
    </row>
    <row r="27" spans="1:16" hidden="1">
      <c r="A27" s="39"/>
      <c r="B27" s="60"/>
      <c r="C27" s="56"/>
      <c r="D27" s="56"/>
      <c r="E27" s="58"/>
      <c r="F27" s="58"/>
      <c r="G27" s="58"/>
      <c r="H27" s="58"/>
      <c r="I27" s="59"/>
      <c r="J27" s="59"/>
      <c r="K27" s="59"/>
      <c r="L27" s="59"/>
      <c r="M27" s="57"/>
    </row>
    <row r="28" spans="1:16" hidden="1">
      <c r="A28" s="39"/>
      <c r="B28" s="60"/>
      <c r="C28" s="56"/>
      <c r="D28" s="56"/>
      <c r="E28" s="58"/>
      <c r="F28" s="58" t="s">
        <v>22</v>
      </c>
      <c r="G28" s="58"/>
      <c r="H28" s="58"/>
      <c r="I28" s="59"/>
      <c r="J28" s="59"/>
      <c r="K28" s="59"/>
      <c r="L28" s="59"/>
      <c r="M28" s="57"/>
    </row>
    <row r="29" spans="1:16" hidden="1">
      <c r="A29" s="39"/>
      <c r="B29" s="60"/>
      <c r="C29" s="56"/>
      <c r="D29" s="56"/>
      <c r="E29" s="58"/>
      <c r="F29" s="58" t="s">
        <v>40</v>
      </c>
      <c r="G29" s="58"/>
      <c r="H29" s="58"/>
      <c r="I29" s="59"/>
      <c r="J29" s="59"/>
      <c r="K29" s="59"/>
      <c r="L29" s="59"/>
      <c r="M29" s="57"/>
    </row>
    <row r="30" spans="1:16" ht="37.5" customHeight="1">
      <c r="A30" s="158" t="s">
        <v>74</v>
      </c>
      <c r="B30" s="164"/>
      <c r="C30" s="164"/>
      <c r="D30" s="164"/>
      <c r="E30" s="164"/>
      <c r="F30" s="164"/>
      <c r="G30" s="164"/>
      <c r="H30" s="164"/>
      <c r="I30" s="164"/>
      <c r="J30" s="164"/>
      <c r="K30" s="165"/>
      <c r="L30" s="119" t="s">
        <v>18</v>
      </c>
      <c r="M30" s="119" t="s">
        <v>29</v>
      </c>
    </row>
    <row r="31" spans="1:16" ht="37.5">
      <c r="A31" s="100"/>
      <c r="B31" s="101"/>
      <c r="C31" s="120" t="s">
        <v>75</v>
      </c>
      <c r="D31" s="206" t="str">
        <f>IF(OR(E39&gt;0,E41&gt;0,F40&gt;0),"FAIL",IF(G63=0,"Not Scored",IF(G63&lt;21,G22,IF(G63&lt;41,G23,IF(G63&lt;61,G24)))))</f>
        <v>Not Scored</v>
      </c>
      <c r="E31" s="207"/>
      <c r="F31" s="207"/>
      <c r="G31" s="207"/>
      <c r="H31" s="207"/>
      <c r="I31" s="207"/>
      <c r="J31" s="207"/>
      <c r="K31" s="208"/>
      <c r="L31" s="94">
        <f>IF(D31="FAIL","FAIL",G63)</f>
        <v>0</v>
      </c>
      <c r="M31" s="95">
        <f>IF(D31="FAIL","FAIL",I63)</f>
        <v>0</v>
      </c>
      <c r="N31" s="31"/>
      <c r="O31" s="31"/>
      <c r="P31" s="31"/>
    </row>
    <row r="32" spans="1:16" ht="34.5" customHeight="1">
      <c r="A32" s="102" t="s">
        <v>42</v>
      </c>
      <c r="B32" s="143" t="s">
        <v>76</v>
      </c>
      <c r="C32" s="143"/>
      <c r="D32" s="144" t="str">
        <f>IF(G63=0,"None",IF(G63&lt;21,"Supplier should not be considered for sourcing of parts to Deere at this time",IF(G63&lt;41,"G223 audit must be performed &amp; corresponding NCCA's closed prior to placing business",IF(G63&lt;61,"G223 audit must be performed &amp; corresponding NCCA's closed prior to placing business"))))</f>
        <v>None</v>
      </c>
      <c r="E32" s="145"/>
      <c r="F32" s="145"/>
      <c r="G32" s="145"/>
      <c r="H32" s="145"/>
      <c r="I32" s="145"/>
      <c r="J32" s="145"/>
      <c r="K32" s="145"/>
      <c r="L32" s="145"/>
      <c r="M32" s="146"/>
      <c r="N32" s="31"/>
      <c r="O32" s="31"/>
      <c r="P32" s="31"/>
    </row>
    <row r="33" spans="1:13" ht="35.25" customHeight="1">
      <c r="A33" s="103"/>
      <c r="B33" s="231" t="s">
        <v>77</v>
      </c>
      <c r="C33" s="141"/>
      <c r="D33" s="141"/>
      <c r="E33" s="141"/>
      <c r="F33" s="141"/>
      <c r="G33" s="141"/>
      <c r="H33" s="141"/>
      <c r="I33" s="141"/>
      <c r="J33" s="141"/>
      <c r="K33" s="141"/>
      <c r="L33" s="141"/>
      <c r="M33" s="142"/>
    </row>
    <row r="34" spans="1:13">
      <c r="A34" s="132"/>
      <c r="B34" s="133"/>
      <c r="C34" s="133"/>
      <c r="D34" s="133"/>
      <c r="E34" s="133"/>
      <c r="F34" s="133"/>
      <c r="G34" s="133"/>
      <c r="H34" s="133"/>
      <c r="I34" s="133"/>
      <c r="J34" s="133"/>
      <c r="K34" s="133"/>
      <c r="L34" s="133"/>
      <c r="M34" s="134"/>
    </row>
    <row r="35" spans="1:13" ht="14.25" customHeight="1">
      <c r="A35" s="138"/>
      <c r="B35" s="139"/>
      <c r="C35" s="139"/>
      <c r="D35" s="139"/>
      <c r="E35" s="139"/>
      <c r="F35" s="139"/>
      <c r="G35" s="139"/>
      <c r="H35" s="139"/>
      <c r="I35" s="139"/>
      <c r="J35" s="139"/>
      <c r="K35" s="139"/>
      <c r="L35" s="139"/>
      <c r="M35" s="140"/>
    </row>
    <row r="36" spans="1:13" ht="5.25" customHeight="1">
      <c r="A36" s="23"/>
      <c r="B36" s="23"/>
      <c r="C36" s="23"/>
      <c r="D36" s="23"/>
      <c r="E36" s="23"/>
      <c r="F36" s="23"/>
      <c r="G36" s="23"/>
      <c r="H36" s="23"/>
      <c r="I36" s="23"/>
      <c r="J36" s="23"/>
      <c r="K36" s="23"/>
      <c r="L36" s="23"/>
      <c r="M36" s="23"/>
    </row>
    <row r="37" spans="1:13" ht="50.25" customHeight="1">
      <c r="A37" s="158" t="s">
        <v>78</v>
      </c>
      <c r="B37" s="159"/>
      <c r="C37" s="159"/>
      <c r="D37" s="159"/>
      <c r="E37" s="159"/>
      <c r="F37" s="159"/>
      <c r="G37" s="159"/>
      <c r="H37" s="159"/>
      <c r="I37" s="159"/>
      <c r="J37" s="159"/>
      <c r="K37" s="159"/>
      <c r="L37" s="159"/>
      <c r="M37" s="160"/>
    </row>
    <row r="38" spans="1:13" ht="38.25" customHeight="1">
      <c r="A38" s="30" t="s">
        <v>17</v>
      </c>
      <c r="B38" s="181" t="s">
        <v>79</v>
      </c>
      <c r="C38" s="182"/>
      <c r="D38" s="183"/>
      <c r="E38" s="24" t="s">
        <v>86</v>
      </c>
      <c r="F38" s="24" t="s">
        <v>87</v>
      </c>
      <c r="G38" s="89" t="s">
        <v>88</v>
      </c>
      <c r="H38" s="178" t="s">
        <v>80</v>
      </c>
      <c r="I38" s="178"/>
      <c r="J38" s="178"/>
      <c r="K38" s="178"/>
      <c r="L38" s="178"/>
      <c r="M38" s="178"/>
    </row>
    <row r="39" spans="1:13" ht="123" customHeight="1">
      <c r="A39" s="116">
        <v>1</v>
      </c>
      <c r="B39" s="128" t="s">
        <v>85</v>
      </c>
      <c r="C39" s="129"/>
      <c r="D39" s="130"/>
      <c r="E39" s="28"/>
      <c r="F39" s="28"/>
      <c r="G39" s="113">
        <f>IF(E39&gt;"","FAIL",IF(F39&gt;"","PASS",))</f>
        <v>0</v>
      </c>
      <c r="H39" s="194" t="s">
        <v>93</v>
      </c>
      <c r="I39" s="195"/>
      <c r="J39" s="195"/>
      <c r="K39" s="195"/>
      <c r="L39" s="195"/>
      <c r="M39" s="196"/>
    </row>
    <row r="40" spans="1:13" ht="89.25" customHeight="1">
      <c r="A40" s="32">
        <v>2</v>
      </c>
      <c r="B40" s="128" t="s">
        <v>89</v>
      </c>
      <c r="C40" s="129"/>
      <c r="D40" s="130"/>
      <c r="E40" s="28"/>
      <c r="F40" s="28"/>
      <c r="G40" s="113">
        <f>IF(F40&gt;"","FAIL",IF(E40&gt;"","PASS",))</f>
        <v>0</v>
      </c>
      <c r="H40" s="197" t="s">
        <v>92</v>
      </c>
      <c r="I40" s="195"/>
      <c r="J40" s="195"/>
      <c r="K40" s="195"/>
      <c r="L40" s="195"/>
      <c r="M40" s="196"/>
    </row>
    <row r="41" spans="1:13" ht="81.75" customHeight="1">
      <c r="A41" s="117">
        <v>3</v>
      </c>
      <c r="B41" s="128" t="s">
        <v>90</v>
      </c>
      <c r="C41" s="129"/>
      <c r="D41" s="130"/>
      <c r="E41" s="28"/>
      <c r="F41" s="28"/>
      <c r="G41" s="113">
        <f>IF(E41&gt;"","FAIL",IF(F41&gt;"","PASS",))</f>
        <v>0</v>
      </c>
      <c r="H41" s="198" t="s">
        <v>91</v>
      </c>
      <c r="I41" s="199"/>
      <c r="J41" s="199"/>
      <c r="K41" s="199"/>
      <c r="L41" s="199"/>
      <c r="M41" s="200"/>
    </row>
    <row r="42" spans="1:13" s="69" customFormat="1" ht="58.5" customHeight="1">
      <c r="A42" s="30" t="s">
        <v>17</v>
      </c>
      <c r="B42" s="181" t="s">
        <v>101</v>
      </c>
      <c r="C42" s="182"/>
      <c r="D42" s="183"/>
      <c r="E42" s="24" t="s">
        <v>94</v>
      </c>
      <c r="F42" s="24" t="s">
        <v>132</v>
      </c>
      <c r="G42" s="24" t="s">
        <v>95</v>
      </c>
      <c r="H42" s="24" t="s">
        <v>96</v>
      </c>
      <c r="I42" s="79" t="s">
        <v>97</v>
      </c>
      <c r="J42" s="191" t="s">
        <v>98</v>
      </c>
      <c r="K42" s="192"/>
      <c r="L42" s="192"/>
      <c r="M42" s="193"/>
    </row>
    <row r="43" spans="1:13" ht="70.5" customHeight="1">
      <c r="A43" s="115">
        <v>4</v>
      </c>
      <c r="B43" s="128" t="s">
        <v>112</v>
      </c>
      <c r="C43" s="129"/>
      <c r="D43" s="130"/>
      <c r="E43" s="28"/>
      <c r="F43" s="28"/>
      <c r="G43" s="28"/>
      <c r="H43" s="28"/>
      <c r="I43" s="29">
        <f t="shared" ref="I43:I48" si="0">IF(E43&gt;0,0,IF(F43&gt;0,1,IF(G43&gt;0,2,IF(H43&gt;0,3,0))))</f>
        <v>0</v>
      </c>
      <c r="J43" s="125"/>
      <c r="K43" s="126"/>
      <c r="L43" s="126"/>
      <c r="M43" s="127"/>
    </row>
    <row r="44" spans="1:13" ht="93.75" customHeight="1">
      <c r="A44" s="115">
        <v>5</v>
      </c>
      <c r="B44" s="128" t="s">
        <v>113</v>
      </c>
      <c r="C44" s="129"/>
      <c r="D44" s="130"/>
      <c r="E44" s="28"/>
      <c r="F44" s="28"/>
      <c r="G44" s="28"/>
      <c r="H44" s="28"/>
      <c r="I44" s="29">
        <f t="shared" si="0"/>
        <v>0</v>
      </c>
      <c r="J44" s="125"/>
      <c r="K44" s="126"/>
      <c r="L44" s="126"/>
      <c r="M44" s="127"/>
    </row>
    <row r="45" spans="1:13" ht="48" customHeight="1">
      <c r="A45" s="115">
        <v>6</v>
      </c>
      <c r="B45" s="128" t="s">
        <v>114</v>
      </c>
      <c r="C45" s="129"/>
      <c r="D45" s="130"/>
      <c r="E45" s="28"/>
      <c r="F45" s="28"/>
      <c r="G45" s="28"/>
      <c r="H45" s="28"/>
      <c r="I45" s="29">
        <f t="shared" si="0"/>
        <v>0</v>
      </c>
      <c r="J45" s="125"/>
      <c r="K45" s="126"/>
      <c r="L45" s="126"/>
      <c r="M45" s="127"/>
    </row>
    <row r="46" spans="1:13" ht="53.25" customHeight="1">
      <c r="A46" s="115">
        <v>7</v>
      </c>
      <c r="B46" s="128" t="s">
        <v>115</v>
      </c>
      <c r="C46" s="129"/>
      <c r="D46" s="130"/>
      <c r="E46" s="28"/>
      <c r="F46" s="28"/>
      <c r="G46" s="28"/>
      <c r="H46" s="28"/>
      <c r="I46" s="29">
        <f t="shared" si="0"/>
        <v>0</v>
      </c>
      <c r="J46" s="125"/>
      <c r="K46" s="126"/>
      <c r="L46" s="126"/>
      <c r="M46" s="127"/>
    </row>
    <row r="47" spans="1:13" ht="57.75" customHeight="1">
      <c r="A47" s="115">
        <v>8</v>
      </c>
      <c r="B47" s="128" t="s">
        <v>116</v>
      </c>
      <c r="C47" s="129"/>
      <c r="D47" s="130"/>
      <c r="E47" s="28"/>
      <c r="F47" s="28"/>
      <c r="G47" s="28"/>
      <c r="H47" s="28"/>
      <c r="I47" s="29">
        <f t="shared" si="0"/>
        <v>0</v>
      </c>
      <c r="J47" s="125"/>
      <c r="K47" s="126"/>
      <c r="L47" s="126"/>
      <c r="M47" s="127"/>
    </row>
    <row r="48" spans="1:13" ht="68.25" customHeight="1">
      <c r="A48" s="115">
        <v>9</v>
      </c>
      <c r="B48" s="128" t="s">
        <v>117</v>
      </c>
      <c r="C48" s="129"/>
      <c r="D48" s="130"/>
      <c r="E48" s="28"/>
      <c r="F48" s="28"/>
      <c r="G48" s="28"/>
      <c r="H48" s="28"/>
      <c r="I48" s="29">
        <f t="shared" si="0"/>
        <v>0</v>
      </c>
      <c r="J48" s="125"/>
      <c r="K48" s="126"/>
      <c r="L48" s="126"/>
      <c r="M48" s="127"/>
    </row>
    <row r="49" spans="1:13" ht="68.25" customHeight="1">
      <c r="A49" s="115">
        <v>10</v>
      </c>
      <c r="B49" s="128" t="s">
        <v>118</v>
      </c>
      <c r="C49" s="129"/>
      <c r="D49" s="130"/>
      <c r="E49" s="28"/>
      <c r="F49" s="28"/>
      <c r="G49" s="28"/>
      <c r="H49" s="28"/>
      <c r="I49" s="29">
        <f t="shared" ref="I49:I62" si="1">IF(E49&gt;0,0,IF(F49&gt;0,1,IF(G49&gt;0,2,IF(H49&gt;0,3,0))))</f>
        <v>0</v>
      </c>
      <c r="J49" s="125"/>
      <c r="K49" s="126"/>
      <c r="L49" s="126"/>
      <c r="M49" s="127"/>
    </row>
    <row r="50" spans="1:13" ht="68.25" customHeight="1">
      <c r="A50" s="115">
        <v>11</v>
      </c>
      <c r="B50" s="128" t="s">
        <v>119</v>
      </c>
      <c r="C50" s="129"/>
      <c r="D50" s="130"/>
      <c r="E50" s="28"/>
      <c r="F50" s="28"/>
      <c r="G50" s="28"/>
      <c r="H50" s="28"/>
      <c r="I50" s="29">
        <f>IF(E50&gt;0,0,IF(F50&gt;0,1,IF(G50&gt;0,2,IF(H50&gt;0,3,0))))</f>
        <v>0</v>
      </c>
      <c r="J50" s="125"/>
      <c r="K50" s="126"/>
      <c r="L50" s="126"/>
      <c r="M50" s="127"/>
    </row>
    <row r="51" spans="1:13" ht="68.25" customHeight="1">
      <c r="A51" s="115">
        <v>12</v>
      </c>
      <c r="B51" s="128" t="s">
        <v>120</v>
      </c>
      <c r="C51" s="129"/>
      <c r="D51" s="130"/>
      <c r="E51" s="28"/>
      <c r="F51" s="28"/>
      <c r="G51" s="28"/>
      <c r="H51" s="28"/>
      <c r="I51" s="29">
        <f>IF(E51&gt;0,0,IF(F51&gt;0,1,IF(G51&gt;0,2,IF(H51&gt;0,3,0))))</f>
        <v>0</v>
      </c>
      <c r="J51" s="125"/>
      <c r="K51" s="126"/>
      <c r="L51" s="126"/>
      <c r="M51" s="127"/>
    </row>
    <row r="52" spans="1:13" ht="68.25" customHeight="1">
      <c r="A52" s="115">
        <v>13</v>
      </c>
      <c r="B52" s="128" t="s">
        <v>121</v>
      </c>
      <c r="C52" s="129"/>
      <c r="D52" s="130"/>
      <c r="E52" s="28"/>
      <c r="F52" s="28"/>
      <c r="G52" s="28"/>
      <c r="H52" s="28"/>
      <c r="I52" s="29">
        <f>IF(E52&gt;0,0,IF(F52&gt;0,1,IF(G52&gt;0,2,IF(H52&gt;0,3,0))))</f>
        <v>0</v>
      </c>
      <c r="J52" s="125"/>
      <c r="K52" s="126"/>
      <c r="L52" s="126"/>
      <c r="M52" s="127"/>
    </row>
    <row r="53" spans="1:13" ht="68.25" customHeight="1">
      <c r="A53" s="115">
        <v>14</v>
      </c>
      <c r="B53" s="128" t="s">
        <v>122</v>
      </c>
      <c r="C53" s="129"/>
      <c r="D53" s="130"/>
      <c r="E53" s="28"/>
      <c r="F53" s="28"/>
      <c r="G53" s="28"/>
      <c r="H53" s="28"/>
      <c r="I53" s="29">
        <f>IF(E53&gt;0,0,IF(F53&gt;0,1,IF(G53&gt;0,2,IF(H53&gt;0,3,0))))</f>
        <v>0</v>
      </c>
      <c r="J53" s="125"/>
      <c r="K53" s="126"/>
      <c r="L53" s="126"/>
      <c r="M53" s="127"/>
    </row>
    <row r="54" spans="1:13" ht="68.25" customHeight="1">
      <c r="A54" s="115">
        <v>15</v>
      </c>
      <c r="B54" s="128" t="s">
        <v>123</v>
      </c>
      <c r="C54" s="129"/>
      <c r="D54" s="130"/>
      <c r="E54" s="28"/>
      <c r="F54" s="28"/>
      <c r="G54" s="28"/>
      <c r="H54" s="28"/>
      <c r="I54" s="29">
        <f>IF(E54&gt;0,0,IF(F54&gt;0,1,IF(G54&gt;0,2,IF(H54&gt;0,3,0))))</f>
        <v>0</v>
      </c>
      <c r="J54" s="125"/>
      <c r="K54" s="126"/>
      <c r="L54" s="126"/>
      <c r="M54" s="127"/>
    </row>
    <row r="55" spans="1:13" ht="68.25" customHeight="1">
      <c r="A55" s="115">
        <v>16</v>
      </c>
      <c r="B55" s="128" t="s">
        <v>124</v>
      </c>
      <c r="C55" s="129"/>
      <c r="D55" s="130"/>
      <c r="E55" s="28"/>
      <c r="F55" s="28"/>
      <c r="G55" s="28"/>
      <c r="H55" s="28"/>
      <c r="I55" s="29">
        <f t="shared" si="1"/>
        <v>0</v>
      </c>
      <c r="J55" s="125"/>
      <c r="K55" s="126"/>
      <c r="L55" s="126"/>
      <c r="M55" s="127"/>
    </row>
    <row r="56" spans="1:13" ht="68.25" customHeight="1">
      <c r="A56" s="115">
        <v>17</v>
      </c>
      <c r="B56" s="128" t="s">
        <v>125</v>
      </c>
      <c r="C56" s="129"/>
      <c r="D56" s="130"/>
      <c r="E56" s="28"/>
      <c r="F56" s="28"/>
      <c r="G56" s="28"/>
      <c r="H56" s="28"/>
      <c r="I56" s="29">
        <f>IF(E56&gt;0,0,IF(F56&gt;0,1,IF(G56&gt;0,2,IF(H56&gt;0,3,0))))</f>
        <v>0</v>
      </c>
      <c r="J56" s="125"/>
      <c r="K56" s="126"/>
      <c r="L56" s="126"/>
      <c r="M56" s="127"/>
    </row>
    <row r="57" spans="1:13" ht="68.25" customHeight="1">
      <c r="A57" s="115">
        <v>18</v>
      </c>
      <c r="B57" s="128" t="s">
        <v>126</v>
      </c>
      <c r="C57" s="129"/>
      <c r="D57" s="130"/>
      <c r="E57" s="28"/>
      <c r="F57" s="28"/>
      <c r="G57" s="28"/>
      <c r="H57" s="28"/>
      <c r="I57" s="29">
        <f>IF(E57&gt;0,0,IF(F57&gt;0,1,IF(G57&gt;0,2,IF(H57&gt;0,3,0))))</f>
        <v>0</v>
      </c>
      <c r="J57" s="125"/>
      <c r="K57" s="126"/>
      <c r="L57" s="126"/>
      <c r="M57" s="127"/>
    </row>
    <row r="58" spans="1:13" ht="68.25" customHeight="1">
      <c r="A58" s="115">
        <v>19</v>
      </c>
      <c r="B58" s="128" t="s">
        <v>127</v>
      </c>
      <c r="C58" s="129"/>
      <c r="D58" s="130"/>
      <c r="E58" s="28"/>
      <c r="F58" s="28"/>
      <c r="G58" s="28"/>
      <c r="H58" s="28"/>
      <c r="I58" s="29">
        <f>IF(E58&gt;0,0,IF(F58&gt;0,1,IF(G58&gt;0,2,IF(H58&gt;0,3,0))))</f>
        <v>0</v>
      </c>
      <c r="J58" s="125"/>
      <c r="K58" s="126"/>
      <c r="L58" s="126"/>
      <c r="M58" s="127"/>
    </row>
    <row r="59" spans="1:13" ht="68.25" customHeight="1">
      <c r="A59" s="115">
        <v>20</v>
      </c>
      <c r="B59" s="128" t="s">
        <v>128</v>
      </c>
      <c r="C59" s="129"/>
      <c r="D59" s="130"/>
      <c r="E59" s="28"/>
      <c r="F59" s="28"/>
      <c r="G59" s="28"/>
      <c r="H59" s="28"/>
      <c r="I59" s="29">
        <f t="shared" si="1"/>
        <v>0</v>
      </c>
      <c r="J59" s="125"/>
      <c r="K59" s="126"/>
      <c r="L59" s="126"/>
      <c r="M59" s="127"/>
    </row>
    <row r="60" spans="1:13" ht="68.25" customHeight="1">
      <c r="A60" s="115">
        <v>21</v>
      </c>
      <c r="B60" s="128" t="s">
        <v>129</v>
      </c>
      <c r="C60" s="129"/>
      <c r="D60" s="130"/>
      <c r="E60" s="28"/>
      <c r="F60" s="28"/>
      <c r="G60" s="28"/>
      <c r="H60" s="28"/>
      <c r="I60" s="29">
        <f t="shared" si="1"/>
        <v>0</v>
      </c>
      <c r="J60" s="125"/>
      <c r="K60" s="126"/>
      <c r="L60" s="126"/>
      <c r="M60" s="127"/>
    </row>
    <row r="61" spans="1:13" ht="68.25" customHeight="1">
      <c r="A61" s="115">
        <v>22</v>
      </c>
      <c r="B61" s="128" t="s">
        <v>130</v>
      </c>
      <c r="C61" s="129"/>
      <c r="D61" s="130"/>
      <c r="E61" s="28"/>
      <c r="F61" s="28"/>
      <c r="G61" s="28"/>
      <c r="H61" s="28"/>
      <c r="I61" s="29">
        <f t="shared" si="1"/>
        <v>0</v>
      </c>
      <c r="J61" s="125"/>
      <c r="K61" s="126"/>
      <c r="L61" s="126"/>
      <c r="M61" s="127"/>
    </row>
    <row r="62" spans="1:13" ht="68.25" customHeight="1">
      <c r="A62" s="115">
        <v>23</v>
      </c>
      <c r="B62" s="128" t="s">
        <v>131</v>
      </c>
      <c r="C62" s="129"/>
      <c r="D62" s="130"/>
      <c r="E62" s="28"/>
      <c r="F62" s="28"/>
      <c r="G62" s="28"/>
      <c r="H62" s="28"/>
      <c r="I62" s="29">
        <f t="shared" si="1"/>
        <v>0</v>
      </c>
      <c r="J62" s="125"/>
      <c r="K62" s="126"/>
      <c r="L62" s="126"/>
      <c r="M62" s="127"/>
    </row>
    <row r="63" spans="1:13" ht="42" customHeight="1">
      <c r="A63" s="201" t="s">
        <v>99</v>
      </c>
      <c r="B63" s="202"/>
      <c r="C63" s="202"/>
      <c r="D63" s="202"/>
      <c r="E63" s="202"/>
      <c r="F63" s="203"/>
      <c r="G63" s="70">
        <f>SUM($I$43:$I$62)</f>
        <v>0</v>
      </c>
      <c r="H63" s="80" t="s">
        <v>39</v>
      </c>
      <c r="I63" s="68">
        <f>G63/60</f>
        <v>0</v>
      </c>
      <c r="J63" s="76"/>
      <c r="K63" s="77"/>
      <c r="L63" s="77"/>
      <c r="M63" s="78"/>
    </row>
    <row r="64" spans="1:13" ht="5.25" customHeight="1">
      <c r="A64" s="90"/>
      <c r="B64" s="91"/>
      <c r="C64" s="91"/>
      <c r="D64" s="91"/>
      <c r="E64" s="91"/>
      <c r="F64" s="91"/>
      <c r="G64" s="25"/>
      <c r="H64" s="25"/>
      <c r="I64" s="26"/>
      <c r="J64" s="65"/>
      <c r="K64" s="65"/>
      <c r="L64" s="65"/>
      <c r="M64" s="27"/>
    </row>
    <row r="65" spans="1:14" ht="32.25" customHeight="1">
      <c r="A65" s="158" t="s">
        <v>100</v>
      </c>
      <c r="B65" s="159"/>
      <c r="C65" s="159"/>
      <c r="D65" s="164"/>
      <c r="E65" s="164"/>
      <c r="F65" s="164"/>
      <c r="G65" s="164"/>
      <c r="H65" s="164"/>
      <c r="I65" s="164"/>
      <c r="J65" s="164"/>
      <c r="K65" s="164"/>
      <c r="L65" s="164"/>
      <c r="M65" s="165"/>
    </row>
    <row r="66" spans="1:14" s="69" customFormat="1" ht="56.25" customHeight="1">
      <c r="A66" s="30" t="s">
        <v>17</v>
      </c>
      <c r="B66" s="135" t="s">
        <v>102</v>
      </c>
      <c r="C66" s="136"/>
      <c r="D66" s="137"/>
      <c r="E66" s="24" t="s">
        <v>94</v>
      </c>
      <c r="F66" s="24" t="s">
        <v>132</v>
      </c>
      <c r="G66" s="24" t="s">
        <v>95</v>
      </c>
      <c r="H66" s="24" t="s">
        <v>96</v>
      </c>
      <c r="I66" s="79" t="s">
        <v>97</v>
      </c>
      <c r="J66" s="191" t="s">
        <v>98</v>
      </c>
      <c r="K66" s="192"/>
      <c r="L66" s="192"/>
      <c r="M66" s="193"/>
    </row>
    <row r="67" spans="1:14" ht="42" customHeight="1">
      <c r="A67" s="118">
        <v>24</v>
      </c>
      <c r="B67" s="128" t="s">
        <v>104</v>
      </c>
      <c r="C67" s="129"/>
      <c r="D67" s="130"/>
      <c r="E67" s="28"/>
      <c r="F67" s="28"/>
      <c r="G67" s="28"/>
      <c r="H67" s="28"/>
      <c r="I67" s="29">
        <f t="shared" ref="I67:I74" si="2">IF(E67&gt;0,0,IF(F67&gt;0,1,IF(G67&gt;0,2,IF(H67&gt;0,3,0))))</f>
        <v>0</v>
      </c>
      <c r="J67" s="125"/>
      <c r="K67" s="126"/>
      <c r="L67" s="126"/>
      <c r="M67" s="127"/>
      <c r="N67">
        <f>IF(I67&gt;=2,1,0)</f>
        <v>0</v>
      </c>
    </row>
    <row r="68" spans="1:14" ht="33" customHeight="1">
      <c r="A68" s="118">
        <v>25</v>
      </c>
      <c r="B68" s="128" t="s">
        <v>109</v>
      </c>
      <c r="C68" s="129"/>
      <c r="D68" s="130"/>
      <c r="E68" s="28"/>
      <c r="F68" s="28"/>
      <c r="G68" s="28"/>
      <c r="H68" s="28"/>
      <c r="I68" s="29">
        <f t="shared" si="2"/>
        <v>0</v>
      </c>
      <c r="J68" s="125"/>
      <c r="K68" s="126"/>
      <c r="L68" s="126"/>
      <c r="M68" s="127"/>
      <c r="N68">
        <f t="shared" ref="N68:N74" si="3">IF(I68&gt;=2,1,0)</f>
        <v>0</v>
      </c>
    </row>
    <row r="69" spans="1:14" ht="33" customHeight="1">
      <c r="A69" s="118">
        <v>26</v>
      </c>
      <c r="B69" s="128" t="s">
        <v>105</v>
      </c>
      <c r="C69" s="129"/>
      <c r="D69" s="130"/>
      <c r="E69" s="28"/>
      <c r="F69" s="28"/>
      <c r="G69" s="28"/>
      <c r="H69" s="28"/>
      <c r="I69" s="29">
        <f t="shared" si="2"/>
        <v>0</v>
      </c>
      <c r="J69" s="125"/>
      <c r="K69" s="126"/>
      <c r="L69" s="126"/>
      <c r="M69" s="127"/>
      <c r="N69">
        <f t="shared" si="3"/>
        <v>0</v>
      </c>
    </row>
    <row r="70" spans="1:14" ht="36" customHeight="1">
      <c r="A70" s="118">
        <v>27</v>
      </c>
      <c r="B70" s="128" t="s">
        <v>106</v>
      </c>
      <c r="C70" s="129"/>
      <c r="D70" s="130"/>
      <c r="E70" s="28"/>
      <c r="F70" s="28"/>
      <c r="G70" s="28"/>
      <c r="H70" s="28"/>
      <c r="I70" s="29">
        <f t="shared" si="2"/>
        <v>0</v>
      </c>
      <c r="J70" s="125"/>
      <c r="K70" s="126"/>
      <c r="L70" s="126"/>
      <c r="M70" s="127"/>
      <c r="N70">
        <f t="shared" si="3"/>
        <v>0</v>
      </c>
    </row>
    <row r="71" spans="1:14" ht="36" customHeight="1">
      <c r="A71" s="118">
        <v>28</v>
      </c>
      <c r="B71" s="128" t="s">
        <v>107</v>
      </c>
      <c r="C71" s="129"/>
      <c r="D71" s="130"/>
      <c r="E71" s="28"/>
      <c r="F71" s="28"/>
      <c r="G71" s="28"/>
      <c r="H71" s="28"/>
      <c r="I71" s="29">
        <f t="shared" si="2"/>
        <v>0</v>
      </c>
      <c r="J71" s="125"/>
      <c r="K71" s="126"/>
      <c r="L71" s="126"/>
      <c r="M71" s="127"/>
      <c r="N71">
        <f t="shared" si="3"/>
        <v>0</v>
      </c>
    </row>
    <row r="72" spans="1:14" ht="37.5" customHeight="1">
      <c r="A72" s="118">
        <v>29</v>
      </c>
      <c r="B72" s="128" t="s">
        <v>108</v>
      </c>
      <c r="C72" s="129"/>
      <c r="D72" s="130"/>
      <c r="E72" s="28"/>
      <c r="F72" s="28"/>
      <c r="G72" s="28"/>
      <c r="H72" s="28"/>
      <c r="I72" s="29">
        <f t="shared" si="2"/>
        <v>0</v>
      </c>
      <c r="J72" s="125"/>
      <c r="K72" s="126"/>
      <c r="L72" s="126"/>
      <c r="M72" s="127"/>
      <c r="N72">
        <f t="shared" si="3"/>
        <v>0</v>
      </c>
    </row>
    <row r="73" spans="1:14" ht="37.5" customHeight="1">
      <c r="A73" s="118">
        <v>30</v>
      </c>
      <c r="B73" s="128" t="s">
        <v>110</v>
      </c>
      <c r="C73" s="129"/>
      <c r="D73" s="130"/>
      <c r="E73" s="28"/>
      <c r="F73" s="28"/>
      <c r="G73" s="28"/>
      <c r="H73" s="28"/>
      <c r="I73" s="29">
        <f t="shared" si="2"/>
        <v>0</v>
      </c>
      <c r="J73" s="125"/>
      <c r="K73" s="126"/>
      <c r="L73" s="126"/>
      <c r="M73" s="127"/>
      <c r="N73">
        <f t="shared" si="3"/>
        <v>0</v>
      </c>
    </row>
    <row r="74" spans="1:14" ht="37.5" customHeight="1">
      <c r="A74" s="118">
        <v>31</v>
      </c>
      <c r="B74" s="128" t="s">
        <v>111</v>
      </c>
      <c r="C74" s="129"/>
      <c r="D74" s="130"/>
      <c r="E74" s="28"/>
      <c r="F74" s="28"/>
      <c r="G74" s="28"/>
      <c r="H74" s="28"/>
      <c r="I74" s="29">
        <f t="shared" si="2"/>
        <v>0</v>
      </c>
      <c r="J74" s="125"/>
      <c r="K74" s="126"/>
      <c r="L74" s="126"/>
      <c r="M74" s="127"/>
      <c r="N74">
        <f t="shared" si="3"/>
        <v>0</v>
      </c>
    </row>
    <row r="75" spans="1:14" ht="46.5" customHeight="1">
      <c r="A75" s="184" t="s">
        <v>103</v>
      </c>
      <c r="B75" s="185"/>
      <c r="C75" s="185"/>
      <c r="D75" s="185"/>
      <c r="E75" s="185"/>
      <c r="F75" s="185"/>
      <c r="G75" s="185"/>
      <c r="H75" s="186"/>
      <c r="I75" s="70">
        <f>SUM(I67:I74)</f>
        <v>0</v>
      </c>
      <c r="J75" s="125" t="str">
        <f>IF(COUNTIF(E67:H74,"")&gt;=25,"Not Scored",IF(N75&lt;8,"Supplier should not be considered for PV&amp;V work",IF(N75&gt;=8,"Full PEQ must be performed prior to PV&amp;V work")))</f>
        <v>Not Scored</v>
      </c>
      <c r="K75" s="126"/>
      <c r="L75" s="126"/>
      <c r="M75" s="127"/>
      <c r="N75">
        <f>SUM(N67:N74)</f>
        <v>0</v>
      </c>
    </row>
  </sheetData>
  <sheetProtection formatCells="0" formatRows="0"/>
  <mergeCells count="123">
    <mergeCell ref="G22:K22"/>
    <mergeCell ref="G23:K23"/>
    <mergeCell ref="G24:K24"/>
    <mergeCell ref="J13:M13"/>
    <mergeCell ref="J12:M12"/>
    <mergeCell ref="J11:M11"/>
    <mergeCell ref="J10:M10"/>
    <mergeCell ref="J9:M9"/>
    <mergeCell ref="C9:F9"/>
    <mergeCell ref="J52:M52"/>
    <mergeCell ref="J54:M54"/>
    <mergeCell ref="J60:M60"/>
    <mergeCell ref="J47:M47"/>
    <mergeCell ref="J43:M43"/>
    <mergeCell ref="J44:M44"/>
    <mergeCell ref="J45:M45"/>
    <mergeCell ref="J55:M55"/>
    <mergeCell ref="J59:M59"/>
    <mergeCell ref="C13:F13"/>
    <mergeCell ref="C12:F12"/>
    <mergeCell ref="D31:K31"/>
    <mergeCell ref="G21:K21"/>
    <mergeCell ref="B21:F21"/>
    <mergeCell ref="A20:F20"/>
    <mergeCell ref="A22:D22"/>
    <mergeCell ref="A23:D23"/>
    <mergeCell ref="A24:D24"/>
    <mergeCell ref="G2:M2"/>
    <mergeCell ref="C3:F3"/>
    <mergeCell ref="C5:F5"/>
    <mergeCell ref="A2:F2"/>
    <mergeCell ref="G20:M20"/>
    <mergeCell ref="J70:M70"/>
    <mergeCell ref="J71:M71"/>
    <mergeCell ref="B58:D58"/>
    <mergeCell ref="B54:D54"/>
    <mergeCell ref="B60:D60"/>
    <mergeCell ref="B61:D61"/>
    <mergeCell ref="J42:M42"/>
    <mergeCell ref="J49:M49"/>
    <mergeCell ref="J48:M48"/>
    <mergeCell ref="H39:M39"/>
    <mergeCell ref="H40:M40"/>
    <mergeCell ref="H41:M41"/>
    <mergeCell ref="B71:D71"/>
    <mergeCell ref="J61:M61"/>
    <mergeCell ref="J46:M46"/>
    <mergeCell ref="J51:M51"/>
    <mergeCell ref="J50:M50"/>
    <mergeCell ref="B70:D70"/>
    <mergeCell ref="A63:F63"/>
    <mergeCell ref="J72:M72"/>
    <mergeCell ref="J73:M73"/>
    <mergeCell ref="J74:M74"/>
    <mergeCell ref="J75:M75"/>
    <mergeCell ref="B38:D38"/>
    <mergeCell ref="B39:D39"/>
    <mergeCell ref="B40:D40"/>
    <mergeCell ref="B42:D42"/>
    <mergeCell ref="B49:D49"/>
    <mergeCell ref="B48:D48"/>
    <mergeCell ref="B47:D47"/>
    <mergeCell ref="B43:D43"/>
    <mergeCell ref="B44:D44"/>
    <mergeCell ref="B45:D45"/>
    <mergeCell ref="B55:D55"/>
    <mergeCell ref="B59:D59"/>
    <mergeCell ref="B46:D46"/>
    <mergeCell ref="B51:D51"/>
    <mergeCell ref="B50:D50"/>
    <mergeCell ref="B53:D53"/>
    <mergeCell ref="B52:D52"/>
    <mergeCell ref="B69:D69"/>
    <mergeCell ref="A75:H75"/>
    <mergeCell ref="A65:M65"/>
    <mergeCell ref="B72:D72"/>
    <mergeCell ref="B73:D73"/>
    <mergeCell ref="B74:D74"/>
    <mergeCell ref="B62:D62"/>
    <mergeCell ref="A1:M1"/>
    <mergeCell ref="A37:M37"/>
    <mergeCell ref="J67:M67"/>
    <mergeCell ref="J68:M68"/>
    <mergeCell ref="A26:M26"/>
    <mergeCell ref="A30:K30"/>
    <mergeCell ref="G13:I13"/>
    <mergeCell ref="G6:I6"/>
    <mergeCell ref="G9:I9"/>
    <mergeCell ref="J4:M4"/>
    <mergeCell ref="J5:M6"/>
    <mergeCell ref="C8:F8"/>
    <mergeCell ref="C7:F7"/>
    <mergeCell ref="C6:F6"/>
    <mergeCell ref="H38:M38"/>
    <mergeCell ref="C11:F11"/>
    <mergeCell ref="C14:F14"/>
    <mergeCell ref="B67:D67"/>
    <mergeCell ref="B68:D68"/>
    <mergeCell ref="B66:D66"/>
    <mergeCell ref="G7:I7"/>
    <mergeCell ref="G12:I12"/>
    <mergeCell ref="J69:M69"/>
    <mergeCell ref="B56:D56"/>
    <mergeCell ref="B57:D57"/>
    <mergeCell ref="H10:I10"/>
    <mergeCell ref="A34:M34"/>
    <mergeCell ref="J62:M62"/>
    <mergeCell ref="J66:M66"/>
    <mergeCell ref="A35:M35"/>
    <mergeCell ref="B41:D41"/>
    <mergeCell ref="J56:M56"/>
    <mergeCell ref="J57:M57"/>
    <mergeCell ref="J58:M58"/>
    <mergeCell ref="J53:M53"/>
    <mergeCell ref="C33:M33"/>
    <mergeCell ref="B32:C32"/>
    <mergeCell ref="D32:M32"/>
    <mergeCell ref="A18:M18"/>
    <mergeCell ref="D17:M17"/>
    <mergeCell ref="J7:M7"/>
    <mergeCell ref="J8:M8"/>
    <mergeCell ref="J15:M15"/>
    <mergeCell ref="J14:M14"/>
  </mergeCells>
  <phoneticPr fontId="0" type="noConversion"/>
  <conditionalFormatting sqref="D32">
    <cfRule type="cellIs" dxfId="16" priority="22" stopIfTrue="1" operator="equal">
      <formula>"G223 audit should be performed &amp; corresponding NCCA's closed prior to placing business"</formula>
    </cfRule>
    <cfRule type="cellIs" dxfId="15" priority="23" stopIfTrue="1" operator="equal">
      <formula>"Supplier should not be considered for sourcing of parts to Deere at this time"</formula>
    </cfRule>
  </conditionalFormatting>
  <conditionalFormatting sqref="D31">
    <cfRule type="cellIs" dxfId="14" priority="19" stopIfTrue="1" operator="equal">
      <formula>"Level III: Mature Quality System"</formula>
    </cfRule>
    <cfRule type="cellIs" dxfId="13" priority="20" stopIfTrue="1" operator="equal">
      <formula>"Level II: Beginning Quality System"</formula>
    </cfRule>
    <cfRule type="cellIs" dxfId="12" priority="21" stopIfTrue="1" operator="equal">
      <formula>"Level I:  Not Eligible For Deere Business"</formula>
    </cfRule>
  </conditionalFormatting>
  <conditionalFormatting sqref="L31">
    <cfRule type="cellIs" dxfId="11" priority="12" stopIfTrue="1" operator="between">
      <formula>41</formula>
      <formula>60</formula>
    </cfRule>
    <cfRule type="cellIs" dxfId="10" priority="13" stopIfTrue="1" operator="between">
      <formula>21</formula>
      <formula>40</formula>
    </cfRule>
    <cfRule type="cellIs" dxfId="9" priority="14" stopIfTrue="1" operator="between">
      <formula>1</formula>
      <formula>20</formula>
    </cfRule>
  </conditionalFormatting>
  <conditionalFormatting sqref="M31">
    <cfRule type="cellIs" dxfId="8" priority="9" stopIfTrue="1" operator="between">
      <formula>0.68</formula>
      <formula>100</formula>
    </cfRule>
    <cfRule type="cellIs" dxfId="7" priority="10" stopIfTrue="1" operator="between">
      <formula>0.34</formula>
      <formula>0.67</formula>
    </cfRule>
    <cfRule type="cellIs" dxfId="6" priority="11" stopIfTrue="1" operator="between">
      <formula>0.01</formula>
      <formula>0.33</formula>
    </cfRule>
  </conditionalFormatting>
  <conditionalFormatting sqref="G39:G41">
    <cfRule type="cellIs" dxfId="5" priority="5" operator="equal">
      <formula>0</formula>
    </cfRule>
  </conditionalFormatting>
  <conditionalFormatting sqref="D31">
    <cfRule type="cellIs" dxfId="4" priority="4" operator="equal">
      <formula>"Not Scored"</formula>
    </cfRule>
  </conditionalFormatting>
  <conditionalFormatting sqref="L31:M31">
    <cfRule type="cellIs" dxfId="3" priority="24" stopIfTrue="1" operator="equal">
      <formula>$D$31</formula>
    </cfRule>
  </conditionalFormatting>
  <conditionalFormatting sqref="J75:M75">
    <cfRule type="cellIs" dxfId="2" priority="1" operator="equal">
      <formula>"Full PEQ must be performed prior to PV&amp;V work"</formula>
    </cfRule>
    <cfRule type="cellIs" dxfId="1" priority="2" operator="equal">
      <formula>"Supplier should not be considered for PV&amp;V work"</formula>
    </cfRule>
    <cfRule type="cellIs" dxfId="0" priority="3" operator="equal">
      <formula>"Not Scored"</formula>
    </cfRule>
  </conditionalFormatting>
  <dataValidations disablePrompts="1" count="2">
    <dataValidation type="list" allowBlank="1" showInputMessage="1" showErrorMessage="1" sqref="F27">
      <formula1>$F$28:$F$29</formula1>
    </dataValidation>
    <dataValidation type="list" allowBlank="1" showInputMessage="1" showErrorMessage="1" sqref="E22:E24 F25">
      <formula1>$F$27:$F$29</formula1>
    </dataValidation>
  </dataValidations>
  <printOptions horizontalCentered="1"/>
  <pageMargins left="0.5" right="0.25" top="0.39" bottom="0.54" header="0.19" footer="0.28999999999999998"/>
  <pageSetup scale="80" fitToWidth="0" fitToHeight="0" orientation="portrait" r:id="rId1"/>
  <headerFooter alignWithMargins="0">
    <oddFooter>&amp;LJohn Deere Potential Supplier Analysis&amp;C&amp;P of &amp;N&amp;RPrinted: &amp;D</oddFooter>
  </headerFooter>
  <rowBreaks count="1" manualBreakCount="1">
    <brk id="47" max="12" man="1"/>
  </rowBreaks>
  <ignoredErrors>
    <ignoredError sqref="G4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workbookViewId="0">
      <selection sqref="A1:F5"/>
    </sheetView>
  </sheetViews>
  <sheetFormatPr defaultRowHeight="12.75"/>
  <cols>
    <col min="1" max="1" width="10.5" style="22" customWidth="1"/>
    <col min="2" max="2" width="12" style="11" customWidth="1"/>
    <col min="3" max="3" width="9.75" style="11" customWidth="1"/>
    <col min="4" max="4" width="33.5" style="5" customWidth="1"/>
    <col min="5" max="5" width="33.875" style="5" customWidth="1"/>
    <col min="6" max="6" width="23.125" style="5" customWidth="1"/>
    <col min="7" max="16384" width="9" style="5"/>
  </cols>
  <sheetData>
    <row r="1" spans="1:6" s="1" customFormat="1" ht="19.5" thickTop="1" thickBot="1">
      <c r="A1" s="7" t="s">
        <v>33</v>
      </c>
      <c r="B1" s="8"/>
      <c r="C1" s="8"/>
      <c r="D1" s="8"/>
      <c r="E1" s="8"/>
      <c r="F1" s="9"/>
    </row>
    <row r="2" spans="1:6" s="11" customFormat="1" ht="30.75" customHeight="1" thickTop="1">
      <c r="A2" s="10" t="s">
        <v>3</v>
      </c>
      <c r="B2" s="10" t="s">
        <v>4</v>
      </c>
      <c r="C2" s="10" t="s">
        <v>5</v>
      </c>
      <c r="D2" s="10" t="s">
        <v>6</v>
      </c>
      <c r="E2" s="10"/>
      <c r="F2" s="10" t="s">
        <v>7</v>
      </c>
    </row>
    <row r="3" spans="1:6" ht="104.25" customHeight="1">
      <c r="A3" s="12" t="s">
        <v>8</v>
      </c>
      <c r="B3" s="12" t="s">
        <v>26</v>
      </c>
      <c r="C3" s="13" t="s">
        <v>44</v>
      </c>
      <c r="D3" s="14" t="s">
        <v>9</v>
      </c>
      <c r="E3" s="15" t="s">
        <v>25</v>
      </c>
      <c r="F3" s="16" t="s">
        <v>10</v>
      </c>
    </row>
    <row r="4" spans="1:6" ht="98.25" customHeight="1">
      <c r="A4" s="17" t="s">
        <v>11</v>
      </c>
      <c r="B4" s="17" t="s">
        <v>12</v>
      </c>
      <c r="C4" s="18" t="s">
        <v>45</v>
      </c>
      <c r="D4" s="19" t="s">
        <v>13</v>
      </c>
      <c r="E4" s="20" t="s">
        <v>14</v>
      </c>
      <c r="F4" s="16" t="s">
        <v>34</v>
      </c>
    </row>
    <row r="5" spans="1:6" ht="158.25" customHeight="1">
      <c r="A5" s="21" t="s">
        <v>15</v>
      </c>
      <c r="B5" s="21" t="s">
        <v>16</v>
      </c>
      <c r="C5" s="21" t="s">
        <v>31</v>
      </c>
      <c r="D5" s="19" t="s">
        <v>23</v>
      </c>
      <c r="E5" s="20" t="s">
        <v>24</v>
      </c>
      <c r="F5" s="16" t="s">
        <v>34</v>
      </c>
    </row>
    <row r="8" spans="1:6" ht="15.75">
      <c r="A8"/>
      <c r="B8"/>
      <c r="C8"/>
      <c r="D8"/>
    </row>
  </sheetData>
  <phoneticPr fontId="0" type="noConversion"/>
  <pageMargins left="0.75" right="0.75" top="1" bottom="1" header="0.5" footer="0.5"/>
  <pageSetup scale="98" fitToHeight="0" orientation="landscape" r:id="rId1"/>
  <headerFooter alignWithMargins="0">
    <oddFooter>&amp;L&amp;"Arial,Regular"&amp;8&amp;F, Marilyn Dumolien&amp;C&amp;"Arial,Regular"&amp;8&amp;A: Page &amp;P of &amp;N&amp;R&amp;"Arial,Regular"&amp;8Last Modified:  5-Aug-2005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Scorecard Worksheet</vt:lpstr>
      <vt:lpstr>Phase Definitions</vt:lpstr>
      <vt:lpstr>Instructions!Print_Area</vt:lpstr>
      <vt:lpstr>'Scorecard Worksheet'!Print_Area</vt:lpstr>
      <vt:lpstr>Instructions!Print_Titles</vt:lpstr>
    </vt:vector>
  </TitlesOfParts>
  <Company>Deere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K'uang J Ku</dc:creator>
  <cp:lastModifiedBy>Miaomiao   He</cp:lastModifiedBy>
  <cp:lastPrinted>2015-03-11T15:20:53Z</cp:lastPrinted>
  <dcterms:created xsi:type="dcterms:W3CDTF">2009-03-04T16:55:57Z</dcterms:created>
  <dcterms:modified xsi:type="dcterms:W3CDTF">2019-01-21T05:01:26Z</dcterms:modified>
</cp:coreProperties>
</file>